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450" windowHeight="6735" activeTab="3"/>
  </bookViews>
  <sheets>
    <sheet name="Обучение" sheetId="1" r:id="rId1"/>
    <sheet name="конкурсы" sheetId="2" r:id="rId2"/>
    <sheet name="Конк.(свод)" sheetId="3" r:id="rId3"/>
    <sheet name="Научно-практ." sheetId="4" r:id="rId4"/>
    <sheet name="Методич.активность" sheetId="5" r:id="rId5"/>
    <sheet name="метод(свод)" sheetId="6" r:id="rId6"/>
    <sheet name="Всего" sheetId="7" r:id="rId7"/>
  </sheets>
  <definedNames>
    <definedName name="_xlnm.Print_Titles" localSheetId="1">'конкурсы'!$3:$4</definedName>
    <definedName name="_xlnm.Print_Titles" localSheetId="4">'Методич.активность'!$5:$6</definedName>
  </definedNames>
  <calcPr fullCalcOnLoad="1"/>
</workbook>
</file>

<file path=xl/sharedStrings.xml><?xml version="1.0" encoding="utf-8"?>
<sst xmlns="http://schemas.openxmlformats.org/spreadsheetml/2006/main" count="431" uniqueCount="224">
  <si>
    <t>Образовательная организация</t>
  </si>
  <si>
    <t>ИТОГО</t>
  </si>
  <si>
    <t>ПК ИРО  Арсеньев</t>
  </si>
  <si>
    <t>ПК ИРО  Владивосток</t>
  </si>
  <si>
    <t>Дистанционно (курсы, вебинары)</t>
  </si>
  <si>
    <t>Обучались за пределами края</t>
  </si>
  <si>
    <t>Наименование конкурса (фестиваля, конференции)</t>
  </si>
  <si>
    <t>Образовательные организации</t>
  </si>
  <si>
    <t>Международный уровень</t>
  </si>
  <si>
    <t>Всероссийский уровень</t>
  </si>
  <si>
    <t>Региональный уровень</t>
  </si>
  <si>
    <t>Городской уровень</t>
  </si>
  <si>
    <t>ВСЕГО</t>
  </si>
  <si>
    <t>Баллы по уровням</t>
  </si>
  <si>
    <t>Всего баллов</t>
  </si>
  <si>
    <t>Участие педагогов</t>
  </si>
  <si>
    <t>Всего педагогов (участников)</t>
  </si>
  <si>
    <t>Межд. уровень</t>
  </si>
  <si>
    <t>Всеросс. уровень</t>
  </si>
  <si>
    <t>Регион.</t>
  </si>
  <si>
    <t>уровень</t>
  </si>
  <si>
    <t xml:space="preserve">Муницип. </t>
  </si>
  <si>
    <r>
      <t>Участие ОО в профессиональных конкурсах и мероприятиях различного уровня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в 2015-2016 уч.году</t>
    </r>
    <r>
      <rPr>
        <sz val="13"/>
        <rFont val="Times New Roman"/>
        <family val="1"/>
      </rPr>
      <t xml:space="preserve">  </t>
    </r>
    <r>
      <rPr>
        <b/>
        <sz val="13"/>
        <rFont val="Times New Roman"/>
        <family val="1"/>
      </rPr>
      <t xml:space="preserve">(Свод баллов) </t>
    </r>
  </si>
  <si>
    <t>Регион.уровень</t>
  </si>
  <si>
    <t>Наличие публикаций, статей педагогов в научно-практических и педагогических журналах, сборниках на разных уровнях</t>
  </si>
  <si>
    <t>Использование педагогами электронных ресурсов</t>
  </si>
  <si>
    <t>Регион. уровень</t>
  </si>
  <si>
    <t>Муницип. уровень</t>
  </si>
  <si>
    <t>Наличие личного сайта педагога</t>
  </si>
  <si>
    <t>Наличие страницы педагога на сайте ОО</t>
  </si>
  <si>
    <t>Название мероприятия</t>
  </si>
  <si>
    <t>Международный, всероссийский</t>
  </si>
  <si>
    <t>Региональный</t>
  </si>
  <si>
    <t>«Фестиваль современных образовательных технологий» (ПК ИРО)</t>
  </si>
  <si>
    <t>Муниципальный</t>
  </si>
  <si>
    <t>Мероприятия (мастер-классы, открытые уроки, доклады, выступления, презентации)</t>
  </si>
  <si>
    <t xml:space="preserve"> в рамках семинаров, конференций, ГМО и т.д.</t>
  </si>
  <si>
    <t>Участники общероссийского проекта «Школа цифрового века»</t>
  </si>
  <si>
    <t>6. Методическая активность педагогов (свод баллов)</t>
  </si>
  <si>
    <t>Межд./всеросс. уровень</t>
  </si>
  <si>
    <t>Использ. электр. ресурсов</t>
  </si>
  <si>
    <t>Общеросс. проект «Школа цифрового века»</t>
  </si>
  <si>
    <t>Пед</t>
  </si>
  <si>
    <t>Балл</t>
  </si>
  <si>
    <r>
      <t xml:space="preserve">Всероссийский конкурс </t>
    </r>
    <r>
      <rPr>
        <b/>
        <sz val="11"/>
        <rFont val="Times New Roman"/>
        <family val="1"/>
      </rPr>
      <t>«Портал педагога»</t>
    </r>
    <r>
      <rPr>
        <sz val="11"/>
        <rFont val="Times New Roman"/>
        <family val="1"/>
      </rPr>
      <t xml:space="preserve">  - «Конспект занятия по ФГОС»</t>
    </r>
  </si>
  <si>
    <r>
      <t xml:space="preserve">Конкурс </t>
    </r>
    <r>
      <rPr>
        <b/>
        <sz val="11"/>
        <rFont val="Times New Roman"/>
        <family val="1"/>
      </rPr>
      <t>лучших учителей</t>
    </r>
    <r>
      <rPr>
        <sz val="11"/>
        <rFont val="Times New Roman"/>
        <family val="1"/>
      </rPr>
      <t xml:space="preserve"> ПНПО - 2016</t>
    </r>
  </si>
  <si>
    <r>
      <t>Ассамблея</t>
    </r>
    <r>
      <rPr>
        <sz val="11"/>
        <rFont val="Times New Roman"/>
        <family val="1"/>
      </rPr>
      <t xml:space="preserve"> экспериментальных и инновационных площадок Приморья</t>
    </r>
  </si>
  <si>
    <r>
      <t xml:space="preserve">Дни открытых дверей в рамках </t>
    </r>
    <r>
      <rPr>
        <b/>
        <sz val="11"/>
        <rFont val="Times New Roman"/>
        <family val="1"/>
      </rPr>
      <t>«Фестиваля образовательных технологий и методик»</t>
    </r>
  </si>
  <si>
    <r>
      <t xml:space="preserve">Городской проект </t>
    </r>
    <r>
      <rPr>
        <b/>
        <sz val="11"/>
        <rFont val="Times New Roman"/>
        <family val="1"/>
      </rPr>
      <t>«Мой ФГОС урок»</t>
    </r>
  </si>
  <si>
    <r>
      <t xml:space="preserve">Конкурс </t>
    </r>
    <r>
      <rPr>
        <b/>
        <sz val="11"/>
        <rFont val="Times New Roman"/>
        <family val="1"/>
      </rPr>
      <t>«Педагог года» (эксперты)</t>
    </r>
  </si>
  <si>
    <r>
      <t xml:space="preserve">Международные образовательные </t>
    </r>
    <r>
      <rPr>
        <b/>
        <sz val="11"/>
        <rFont val="Times New Roman"/>
        <family val="1"/>
      </rPr>
      <t xml:space="preserve">рождественские чтения </t>
    </r>
    <r>
      <rPr>
        <sz val="11"/>
        <rFont val="Times New Roman"/>
        <family val="1"/>
      </rPr>
      <t xml:space="preserve"> (г. Москва). Круглый стол.</t>
    </r>
  </si>
  <si>
    <r>
      <t xml:space="preserve">Региональный медиафестиваль </t>
    </r>
    <r>
      <rPr>
        <b/>
        <sz val="11"/>
        <rFont val="Times New Roman"/>
        <family val="1"/>
      </rPr>
      <t>«Открытие»</t>
    </r>
  </si>
  <si>
    <r>
      <t xml:space="preserve">Открытое внеклассное мероприятие «Твори добро своими руками» в рамках  регионального конкурса </t>
    </r>
    <r>
      <rPr>
        <b/>
        <sz val="11"/>
        <rFont val="Times New Roman"/>
        <family val="1"/>
      </rPr>
      <t>«Воспитание сердцем»</t>
    </r>
  </si>
  <si>
    <r>
      <t>Городская научно-практическая конференция педагогов «</t>
    </r>
    <r>
      <rPr>
        <b/>
        <sz val="11"/>
        <rFont val="Times New Roman"/>
        <family val="1"/>
      </rPr>
      <t>ФГОС: основные подходы</t>
    </r>
    <r>
      <rPr>
        <sz val="11"/>
        <rFont val="Times New Roman"/>
        <family val="1"/>
      </rPr>
      <t xml:space="preserve"> к реализации концепций современного образования»</t>
    </r>
  </si>
  <si>
    <r>
      <t>Городской конкурс</t>
    </r>
    <r>
      <rPr>
        <b/>
        <sz val="11"/>
        <rFont val="Times New Roman"/>
        <family val="1"/>
      </rPr>
      <t xml:space="preserve"> «Стоп-кадр – «Учитель»</t>
    </r>
  </si>
  <si>
    <r>
      <t xml:space="preserve">Городской обучающий семинар </t>
    </r>
    <r>
      <rPr>
        <b/>
        <sz val="11"/>
        <rFont val="Times New Roman"/>
        <family val="1"/>
      </rPr>
      <t>«Особенности подготовки</t>
    </r>
    <r>
      <rPr>
        <sz val="11"/>
        <rFont val="Times New Roman"/>
        <family val="1"/>
      </rPr>
      <t xml:space="preserve"> к участию в Всероссийском конкурсе </t>
    </r>
    <r>
      <rPr>
        <b/>
        <sz val="11"/>
        <rFont val="Times New Roman"/>
        <family val="1"/>
      </rPr>
      <t>«За нравственный подвиг учителя»</t>
    </r>
  </si>
  <si>
    <r>
      <t xml:space="preserve">Открытый урок </t>
    </r>
    <r>
      <rPr>
        <b/>
        <sz val="11"/>
        <rFont val="Times New Roman"/>
        <family val="1"/>
      </rPr>
      <t>«День славянской письменности»</t>
    </r>
  </si>
  <si>
    <r>
      <t xml:space="preserve">Педагогическая конференция </t>
    </r>
    <r>
      <rPr>
        <b/>
        <sz val="11"/>
        <rFont val="Times New Roman"/>
        <family val="1"/>
      </rPr>
      <t>«Электронный учебник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Учебник цифрового века»»</t>
    </r>
  </si>
  <si>
    <r>
      <t xml:space="preserve">Августовский краевой интернет-педсовет </t>
    </r>
    <r>
      <rPr>
        <b/>
        <sz val="11"/>
        <rFont val="Times New Roman"/>
        <family val="1"/>
      </rPr>
      <t>"Реализация ФГОС"</t>
    </r>
  </si>
  <si>
    <t>Кол-во публикац.</t>
  </si>
  <si>
    <t>Всего обучено на курсах повышения квалификации</t>
  </si>
  <si>
    <t>Открытые уроки</t>
  </si>
  <si>
    <r>
      <t xml:space="preserve">Арсеньевский Епархиальный этап </t>
    </r>
    <r>
      <rPr>
        <b/>
        <sz val="11"/>
        <rFont val="Times New Roman"/>
        <family val="1"/>
      </rPr>
      <t>международных рождественских образовательных чтений</t>
    </r>
  </si>
  <si>
    <r>
      <t>Мастер класс для педагогов края</t>
    </r>
    <r>
      <rPr>
        <b/>
        <sz val="11"/>
        <rFont val="Times New Roman"/>
        <family val="1"/>
      </rPr>
      <t xml:space="preserve"> «Организация исследовательской деятельности в школе»</t>
    </r>
    <r>
      <rPr>
        <sz val="11"/>
        <rFont val="Times New Roman"/>
        <family val="1"/>
      </rPr>
      <t>.</t>
    </r>
  </si>
  <si>
    <r>
      <t>Городской открытый урок в рамках курса ОРКСЭ</t>
    </r>
    <r>
      <rPr>
        <b/>
        <sz val="11"/>
        <rFont val="Times New Roman"/>
        <family val="1"/>
      </rPr>
      <t xml:space="preserve"> «Совесть»</t>
    </r>
  </si>
  <si>
    <r>
      <t>Городское открытое родительское собрание</t>
    </r>
    <r>
      <rPr>
        <b/>
        <sz val="11"/>
        <rFont val="Times New Roman"/>
        <family val="1"/>
      </rPr>
      <t xml:space="preserve"> по выбору  курса ОРКСЭ</t>
    </r>
  </si>
  <si>
    <r>
      <t xml:space="preserve">Городской круглый стол </t>
    </r>
    <r>
      <rPr>
        <b/>
        <sz val="11"/>
        <rFont val="Times New Roman"/>
        <family val="1"/>
      </rPr>
      <t>«Итоги образовательных экскурсий»</t>
    </r>
  </si>
  <si>
    <t>Межд./ всеросс. уровень</t>
  </si>
  <si>
    <t>Всего статей</t>
  </si>
  <si>
    <r>
      <t xml:space="preserve">Педагогическое событие </t>
    </r>
    <r>
      <rPr>
        <b/>
        <sz val="11"/>
        <rFont val="Times New Roman"/>
        <family val="1"/>
      </rPr>
      <t>«Чаепитие с философом»</t>
    </r>
  </si>
  <si>
    <t>Другие…  УКАЗАТЬ !!!</t>
  </si>
  <si>
    <t>Прочие</t>
  </si>
  <si>
    <t>Школа педагогики ДВФУ г.Уссурийск</t>
  </si>
  <si>
    <t>Повышение квалификации по программам ФГОС (2016)</t>
  </si>
  <si>
    <t>Всего педагогов на 01.12.2016</t>
  </si>
  <si>
    <t>Повышение квалификации по программам ФГОС (всего на 01.12.2016)</t>
  </si>
  <si>
    <t>Всеросс. Уровень, баллы</t>
  </si>
  <si>
    <t>Междун. Уровень, баллы</t>
  </si>
  <si>
    <r>
      <t xml:space="preserve">Городской конкурс профессионального мастерства педагогов системы образования </t>
    </r>
    <r>
      <rPr>
        <b/>
        <sz val="11"/>
        <rFont val="Times New Roman"/>
        <family val="1"/>
      </rPr>
      <t>«Педагог года - 2016»</t>
    </r>
  </si>
  <si>
    <t>Августовская педагогическая конференция</t>
  </si>
  <si>
    <t>«Приморский Форум образовательных инициатив – 2016» (ПК ИРО)</t>
  </si>
  <si>
    <t xml:space="preserve">Краевая педагогическая конференция </t>
  </si>
  <si>
    <r>
      <t xml:space="preserve">Интернет-педсовет 
</t>
    </r>
    <r>
      <rPr>
        <sz val="11"/>
        <rFont val="Times New Roman"/>
        <family val="1"/>
      </rPr>
      <t xml:space="preserve">
</t>
    </r>
  </si>
  <si>
    <r>
      <t xml:space="preserve">Городские открытые мероприятия в рамках Городского конкурса </t>
    </r>
    <r>
      <rPr>
        <b/>
        <sz val="11"/>
        <rFont val="Times New Roman"/>
        <family val="1"/>
      </rPr>
      <t>«Педагог года - 2016»</t>
    </r>
  </si>
  <si>
    <r>
      <t xml:space="preserve">Открытые уроки </t>
    </r>
    <r>
      <rPr>
        <sz val="11"/>
        <rFont val="Times New Roman"/>
        <family val="1"/>
      </rPr>
      <t xml:space="preserve"> в рамках работы ГМО</t>
    </r>
  </si>
  <si>
    <t xml:space="preserve">Выступление на ГМО </t>
  </si>
  <si>
    <r>
      <t>Интерактивный музей</t>
    </r>
    <r>
      <rPr>
        <b/>
        <sz val="11"/>
        <rFont val="Times New Roman"/>
        <family val="1"/>
      </rPr>
      <t xml:space="preserve"> «Русская деревня"</t>
    </r>
  </si>
  <si>
    <r>
      <t xml:space="preserve">Городской экспертный совет </t>
    </r>
    <r>
      <rPr>
        <b/>
        <sz val="11"/>
        <rFont val="Times New Roman"/>
        <family val="1"/>
      </rPr>
      <t>«Экспертиза программ развития образовательных организаций</t>
    </r>
    <r>
      <rPr>
        <sz val="11"/>
        <rFont val="Times New Roman"/>
        <family val="1"/>
      </rPr>
      <t>»</t>
    </r>
  </si>
  <si>
    <t>1. Обучение на курсах повышения квалификации в 2016-2017 учебном году:</t>
  </si>
  <si>
    <r>
      <t>2. Участие в профессиональных конкурсах и мероприятиях различного уровня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в 2016-2017 учебном году.</t>
    </r>
  </si>
  <si>
    <r>
      <t xml:space="preserve">  </t>
    </r>
    <r>
      <rPr>
        <b/>
        <sz val="13"/>
        <rFont val="Times New Roman"/>
        <family val="1"/>
      </rPr>
      <t>3. Научно-практическая активность педагогов (в баллах)</t>
    </r>
  </si>
  <si>
    <t>4. Методическая активность педагогов</t>
  </si>
  <si>
    <t xml:space="preserve">д/с № 2 </t>
  </si>
  <si>
    <t xml:space="preserve">д/с № 9 </t>
  </si>
  <si>
    <t xml:space="preserve">д/с № 10 </t>
  </si>
  <si>
    <t xml:space="preserve">д/с № 12 </t>
  </si>
  <si>
    <t xml:space="preserve">д/с № 13 </t>
  </si>
  <si>
    <t>д/с № 14</t>
  </si>
  <si>
    <t xml:space="preserve">д/с № 20 </t>
  </si>
  <si>
    <t xml:space="preserve">д/с № 21 </t>
  </si>
  <si>
    <t xml:space="preserve">д/с № 24 </t>
  </si>
  <si>
    <t xml:space="preserve">д/с № 25 </t>
  </si>
  <si>
    <t xml:space="preserve">д/с № 26 </t>
  </si>
  <si>
    <t xml:space="preserve">д/с № 27 </t>
  </si>
  <si>
    <t xml:space="preserve">д/с № 28 </t>
  </si>
  <si>
    <t xml:space="preserve">д/с № 30 </t>
  </si>
  <si>
    <t xml:space="preserve">д/с №31 </t>
  </si>
  <si>
    <t xml:space="preserve">д/с №32 </t>
  </si>
  <si>
    <t>Творческий конкурс «Интербриг»</t>
  </si>
  <si>
    <t>«Мастерилкино»</t>
  </si>
  <si>
    <t>«Загадочный квилинг»</t>
  </si>
  <si>
    <t>«Летнее вдохновение»</t>
  </si>
  <si>
    <t>«Волшебная осень»</t>
  </si>
  <si>
    <r>
      <t xml:space="preserve">IIМеждународный педагогический  конкурс </t>
    </r>
    <r>
      <rPr>
        <b/>
        <sz val="11"/>
        <color indexed="8"/>
        <rFont val="Times New Roman"/>
        <family val="1"/>
      </rPr>
      <t>«Педагогический опыт</t>
    </r>
    <r>
      <rPr>
        <sz val="11"/>
        <color indexed="8"/>
        <rFont val="Times New Roman"/>
        <family val="1"/>
      </rPr>
      <t>»</t>
    </r>
  </si>
  <si>
    <r>
      <t xml:space="preserve">Международный конкурс </t>
    </r>
    <r>
      <rPr>
        <b/>
        <sz val="11"/>
        <color indexed="8"/>
        <rFont val="Times New Roman"/>
        <family val="1"/>
      </rPr>
      <t>«Лучшая методическая разработка»</t>
    </r>
  </si>
  <si>
    <r>
      <t>Международный конкурс</t>
    </r>
    <r>
      <rPr>
        <b/>
        <sz val="11"/>
        <rFont val="Times New Roman"/>
        <family val="1"/>
      </rPr>
      <t xml:space="preserve"> PEDSTRANA «Методическая разработка»</t>
    </r>
  </si>
  <si>
    <r>
      <t xml:space="preserve">Медународный конкурс профессионального мастерства </t>
    </r>
    <r>
      <rPr>
        <b/>
        <sz val="11"/>
        <color indexed="8"/>
        <rFont val="Times New Roman"/>
        <family val="1"/>
      </rPr>
      <t>«Современное занятие: знания, умения, навыки.»</t>
    </r>
  </si>
  <si>
    <t>«Золотые руки России»</t>
  </si>
  <si>
    <r>
      <t>Епархиальный этап международного конкурса детского творчества</t>
    </r>
    <r>
      <rPr>
        <b/>
        <sz val="11"/>
        <color indexed="8"/>
        <rFont val="Times New Roman"/>
        <family val="1"/>
      </rPr>
      <t xml:space="preserve"> «Красота Божьего мира»</t>
    </r>
  </si>
  <si>
    <t>«Спортивная планета»</t>
  </si>
  <si>
    <r>
      <t xml:space="preserve">Детский сад </t>
    </r>
    <r>
      <rPr>
        <b/>
        <sz val="12"/>
        <rFont val="Times New Roman"/>
        <family val="1"/>
      </rPr>
      <t>«День за днем!»</t>
    </r>
  </si>
  <si>
    <r>
      <t>Актерское мастерство</t>
    </r>
    <r>
      <rPr>
        <sz val="11"/>
        <color indexed="8"/>
        <rFont val="Times New Roman"/>
        <family val="1"/>
      </rPr>
      <t xml:space="preserve"> педагогов и детей</t>
    </r>
  </si>
  <si>
    <t>«За здоровьем в детский сад»</t>
  </si>
  <si>
    <r>
      <t>«Физкультурно</t>
    </r>
    <r>
      <rPr>
        <sz val="11"/>
        <color indexed="8"/>
        <rFont val="Times New Roman"/>
        <family val="1"/>
      </rPr>
      <t>-оздоровительные работы в ДОУ»</t>
    </r>
  </si>
  <si>
    <t>«Спортивная игра»</t>
  </si>
  <si>
    <t>«Спортивный калейдоскоп»</t>
  </si>
  <si>
    <t>«Театральная роль педагога»</t>
  </si>
  <si>
    <r>
      <t>«Здоровьесберегающие технологии</t>
    </r>
    <r>
      <rPr>
        <sz val="11"/>
        <color indexed="8"/>
        <rFont val="Times New Roman"/>
        <family val="1"/>
      </rPr>
      <t xml:space="preserve"> в педагогическом процессе ДОУ»</t>
    </r>
  </si>
  <si>
    <t>«Красный, желтый, зеленый»</t>
  </si>
  <si>
    <r>
      <t>«Оформление</t>
    </r>
    <r>
      <rPr>
        <sz val="11"/>
        <color indexed="8"/>
        <rFont val="Times New Roman"/>
        <family val="1"/>
      </rPr>
      <t xml:space="preserve"> помещений, территорий, участка»</t>
    </r>
  </si>
  <si>
    <r>
      <t>«Олимпиадная работа</t>
    </r>
    <r>
      <rPr>
        <sz val="11"/>
        <color indexed="8"/>
        <rFont val="Times New Roman"/>
        <family val="1"/>
      </rPr>
      <t xml:space="preserve"> для педагогов ФГОС ДОУ»</t>
    </r>
  </si>
  <si>
    <r>
      <t xml:space="preserve">Международная </t>
    </r>
    <r>
      <rPr>
        <b/>
        <sz val="11"/>
        <color indexed="8"/>
        <rFont val="Times New Roman"/>
        <family val="1"/>
      </rPr>
      <t>Олимпиада для педагогов</t>
    </r>
  </si>
  <si>
    <r>
      <t>Конкурс</t>
    </r>
    <r>
      <rPr>
        <b/>
        <sz val="11"/>
        <rFont val="Times New Roman"/>
        <family val="1"/>
      </rPr>
      <t xml:space="preserve"> «Ручная работа»</t>
    </r>
  </si>
  <si>
    <r>
      <t>Конкурс</t>
    </r>
    <r>
      <rPr>
        <b/>
        <sz val="11"/>
        <rFont val="Times New Roman"/>
        <family val="1"/>
      </rPr>
      <t xml:space="preserve"> «Творцы чудес. Веселая семейка»</t>
    </r>
  </si>
  <si>
    <r>
      <t xml:space="preserve">Международный конкурс </t>
    </r>
    <r>
      <rPr>
        <b/>
        <sz val="11"/>
        <rFont val="Times New Roman"/>
        <family val="1"/>
      </rPr>
      <t>«Я работаю с детьми»</t>
    </r>
  </si>
  <si>
    <r>
      <t xml:space="preserve">Международный конкурс </t>
    </r>
    <r>
      <rPr>
        <b/>
        <sz val="12"/>
        <rFont val="Times New Roman"/>
        <family val="1"/>
      </rPr>
      <t>«Лучший конспект»</t>
    </r>
  </si>
  <si>
    <r>
      <t xml:space="preserve">Международный конкурс </t>
    </r>
    <r>
      <rPr>
        <b/>
        <sz val="12"/>
        <rFont val="Times New Roman"/>
        <family val="1"/>
      </rPr>
      <t>«Лучший сценарий праздника»</t>
    </r>
  </si>
  <si>
    <r>
      <t xml:space="preserve">Международный фото – конкурс </t>
    </r>
    <r>
      <rPr>
        <b/>
        <sz val="11"/>
        <color indexed="8"/>
        <rFont val="Times New Roman"/>
        <family val="1"/>
      </rPr>
      <t>«Подари улыбку</t>
    </r>
    <r>
      <rPr>
        <sz val="11"/>
        <color indexed="8"/>
        <rFont val="Times New Roman"/>
        <family val="1"/>
      </rPr>
      <t>»</t>
    </r>
  </si>
  <si>
    <t>Конкурс «За нравственный подвиг учителя»</t>
  </si>
  <si>
    <t>«Всероссийская выставка-форум образовательных учреждений»</t>
  </si>
  <si>
    <r>
      <t xml:space="preserve">Всероссийская научно-практическая конференция </t>
    </r>
    <r>
      <rPr>
        <b/>
        <sz val="11"/>
        <rFont val="Times New Roman"/>
        <family val="1"/>
      </rPr>
      <t>«Духовно-нравственное развитие</t>
    </r>
    <r>
      <rPr>
        <sz val="11"/>
        <rFont val="Times New Roman"/>
        <family val="1"/>
      </rPr>
      <t xml:space="preserve"> и воспитание детей и молодежи: опыт, проблемы, перспективы развития</t>
    </r>
  </si>
  <si>
    <r>
      <t>Всероссийский фестиваль</t>
    </r>
    <r>
      <rPr>
        <b/>
        <sz val="11"/>
        <rFont val="Times New Roman"/>
        <family val="1"/>
      </rPr>
      <t xml:space="preserve"> педагогического творчества</t>
    </r>
  </si>
  <si>
    <r>
      <t xml:space="preserve">Всероссийский творческий конкурс </t>
    </r>
    <r>
      <rPr>
        <b/>
        <sz val="11"/>
        <rFont val="Times New Roman"/>
        <family val="1"/>
      </rPr>
      <t>«Рассударики»</t>
    </r>
  </si>
  <si>
    <r>
      <t xml:space="preserve">Всероссийский творческий конкурс </t>
    </r>
    <r>
      <rPr>
        <b/>
        <sz val="11"/>
        <rFont val="Times New Roman"/>
        <family val="1"/>
      </rPr>
      <t>«Мой любимый город»</t>
    </r>
  </si>
  <si>
    <r>
      <t xml:space="preserve">Всероссийский творческий конкурс для педагогов </t>
    </r>
    <r>
      <rPr>
        <b/>
        <sz val="11"/>
        <rFont val="Times New Roman"/>
        <family val="1"/>
      </rPr>
      <t>«Лира»</t>
    </r>
  </si>
  <si>
    <t>XIV Всероссийский творческий конкурс</t>
  </si>
  <si>
    <r>
      <t xml:space="preserve">Всероссийский фото конкурс  </t>
    </r>
    <r>
      <rPr>
        <b/>
        <sz val="11"/>
        <rFont val="Times New Roman"/>
        <family val="1"/>
      </rPr>
      <t>«Учим ребенка любить книгу»</t>
    </r>
  </si>
  <si>
    <r>
      <t xml:space="preserve">Всероссийский конкурс </t>
    </r>
    <r>
      <rPr>
        <b/>
        <sz val="11"/>
        <rFont val="Times New Roman"/>
        <family val="1"/>
      </rPr>
      <t>«Воспитатели России»</t>
    </r>
  </si>
  <si>
    <r>
      <t xml:space="preserve">Всероссийский конкурс информационно-методического центра «Алые паруса» - </t>
    </r>
    <r>
      <rPr>
        <b/>
        <sz val="11"/>
        <rFont val="Times New Roman"/>
        <family val="1"/>
      </rPr>
      <t>«Лучшее из методической копилки»</t>
    </r>
  </si>
  <si>
    <r>
      <t xml:space="preserve">Общероссийский конкурс </t>
    </r>
    <r>
      <rPr>
        <b/>
        <sz val="11"/>
        <rFont val="Times New Roman"/>
        <family val="1"/>
      </rPr>
      <t xml:space="preserve">«Лучший педагогический проект» </t>
    </r>
  </si>
  <si>
    <r>
      <t xml:space="preserve">Общероссийский конкурс </t>
    </r>
    <r>
      <rPr>
        <b/>
        <sz val="11"/>
        <rFont val="Times New Roman"/>
        <family val="1"/>
      </rPr>
      <t xml:space="preserve">«Лучший мастер-класс» </t>
    </r>
  </si>
  <si>
    <r>
      <t xml:space="preserve">Общероссийский конкурс </t>
    </r>
    <r>
      <rPr>
        <b/>
        <sz val="11"/>
        <rFont val="Times New Roman"/>
        <family val="1"/>
      </rPr>
      <t xml:space="preserve">«Лучший конспект занятия» </t>
    </r>
  </si>
  <si>
    <r>
      <t xml:space="preserve">Всероссийский конкурс </t>
    </r>
    <r>
      <rPr>
        <b/>
        <sz val="12"/>
        <rFont val="Times New Roman"/>
        <family val="1"/>
      </rPr>
      <t>«Маленькие звездочки»</t>
    </r>
    <r>
      <rPr>
        <sz val="12"/>
        <rFont val="Times New Roman"/>
        <family val="1"/>
      </rPr>
      <t xml:space="preserve"> «Шаг вперед»</t>
    </r>
  </si>
  <si>
    <r>
      <t xml:space="preserve">Всероссийский конкурс </t>
    </r>
    <r>
      <rPr>
        <b/>
        <sz val="11"/>
        <rFont val="Times New Roman"/>
        <family val="1"/>
      </rPr>
      <t>«Рабочая программа педагога ДОУ</t>
    </r>
    <r>
      <rPr>
        <sz val="11"/>
        <rFont val="Times New Roman"/>
        <family val="1"/>
      </rPr>
      <t>. Работаем по ФГОС»</t>
    </r>
  </si>
  <si>
    <r>
      <t xml:space="preserve">Всероссийская викторина </t>
    </r>
    <r>
      <rPr>
        <b/>
        <sz val="11"/>
        <rFont val="Times New Roman"/>
        <family val="1"/>
      </rPr>
      <t xml:space="preserve">«ПЕДПРОСПЕКТ. РУ» </t>
    </r>
    <r>
      <rPr>
        <sz val="11"/>
        <rFont val="Times New Roman"/>
        <family val="1"/>
      </rPr>
      <t>«Стратегические ориентиры ФГОС дошкольного образования»</t>
    </r>
  </si>
  <si>
    <r>
      <t xml:space="preserve">Всероссийский </t>
    </r>
    <r>
      <rPr>
        <b/>
        <sz val="11"/>
        <rFont val="Times New Roman"/>
        <family val="1"/>
      </rPr>
      <t xml:space="preserve">конкурс "Вопросита" </t>
    </r>
    <r>
      <rPr>
        <sz val="11"/>
        <rFont val="Times New Roman"/>
        <family val="1"/>
      </rPr>
      <t xml:space="preserve">
</t>
    </r>
  </si>
  <si>
    <r>
      <t xml:space="preserve">Всероссийский конкурс </t>
    </r>
    <r>
      <rPr>
        <b/>
        <sz val="11"/>
        <rFont val="Times New Roman"/>
        <family val="1"/>
      </rPr>
      <t>«Россмедаль»</t>
    </r>
    <r>
      <rPr>
        <sz val="11"/>
        <rFont val="Times New Roman"/>
        <family val="1"/>
      </rPr>
      <t xml:space="preserve">: номинация </t>
    </r>
    <r>
      <rPr>
        <b/>
        <sz val="11"/>
        <rFont val="Times New Roman"/>
        <family val="1"/>
      </rPr>
      <t>«Мой любимый праздник»</t>
    </r>
  </si>
  <si>
    <r>
      <t xml:space="preserve">Всероссийский конкурс </t>
    </r>
    <r>
      <rPr>
        <b/>
        <sz val="11"/>
        <rFont val="Times New Roman"/>
        <family val="1"/>
      </rPr>
      <t>«Россмедаль»</t>
    </r>
    <r>
      <rPr>
        <sz val="11"/>
        <rFont val="Times New Roman"/>
        <family val="1"/>
      </rPr>
      <t xml:space="preserve">: номинация </t>
    </r>
    <r>
      <rPr>
        <b/>
        <sz val="11"/>
        <rFont val="Times New Roman"/>
        <family val="1"/>
      </rPr>
      <t>«Моя семья»</t>
    </r>
  </si>
  <si>
    <r>
      <t>Общероссийский конкурс</t>
    </r>
    <r>
      <rPr>
        <b/>
        <sz val="11"/>
        <rFont val="Times New Roman"/>
        <family val="1"/>
      </rPr>
      <t xml:space="preserve"> «Осень золотая»</t>
    </r>
  </si>
  <si>
    <t>Приморский форум образовательных инициатив (ПК ИРО)</t>
  </si>
  <si>
    <t>Фестиваль современных образовательных технологий (ПК ИРО)</t>
  </si>
  <si>
    <t>Ассамблея экспериментальных и инновационных площадок Приморья</t>
  </si>
  <si>
    <t>1 этап всероссийского конкурса «Воспитатель России»</t>
  </si>
  <si>
    <t>ПК ИРО «Не утомленные реформами: диалоги с экспертами о ФГОС»</t>
  </si>
  <si>
    <t>Родительская премия «Любимый педагог»</t>
  </si>
  <si>
    <t>Краевой конкурс программ и методических материалов (ГОАУ ДОД  «ДЮЦ Приморского края)</t>
  </si>
  <si>
    <t>Конкурс «Сердце отдаю детям»</t>
  </si>
  <si>
    <t>Краевой фестиваль талантов «Достань свою звезду» выставка декоративно-прикладного творчества «Город мастеров-2016»</t>
  </si>
  <si>
    <t>Конкурс «Воспитатель года»</t>
  </si>
  <si>
    <t>Мастер-класс «Гофроквиллинг» в рамках курсов повышения квалификации ПК ИРО в г.Арсеньеве</t>
  </si>
  <si>
    <t>Фото конкурс «Стоп-кадр – «Учитель»</t>
  </si>
  <si>
    <t>д/с №2</t>
  </si>
  <si>
    <t>д/с №9</t>
  </si>
  <si>
    <t>д/с №10</t>
  </si>
  <si>
    <t>д/с №12</t>
  </si>
  <si>
    <t>д/с №13</t>
  </si>
  <si>
    <t>д/с №14</t>
  </si>
  <si>
    <t>д/с №20</t>
  </si>
  <si>
    <t>д/с №21</t>
  </si>
  <si>
    <t>д/с №24</t>
  </si>
  <si>
    <t>д/с №25</t>
  </si>
  <si>
    <t>д/с №26</t>
  </si>
  <si>
    <t>д/с №27</t>
  </si>
  <si>
    <t>д/с №28</t>
  </si>
  <si>
    <t>д/с №30</t>
  </si>
  <si>
    <t>д/с №31</t>
  </si>
  <si>
    <t>д/с №32</t>
  </si>
  <si>
    <r>
      <t xml:space="preserve">Семинар </t>
    </r>
    <r>
      <rPr>
        <b/>
        <sz val="11"/>
        <rFont val="Times New Roman"/>
        <family val="1"/>
      </rPr>
      <t xml:space="preserve">«За нравственный подвиг учителя». </t>
    </r>
    <r>
      <rPr>
        <sz val="11"/>
        <rFont val="Times New Roman"/>
        <family val="1"/>
      </rPr>
      <t>Особенности подготовки к конкурсу"</t>
    </r>
  </si>
  <si>
    <r>
      <t xml:space="preserve">Интернет ресурс </t>
    </r>
    <r>
      <rPr>
        <b/>
        <sz val="11"/>
        <rFont val="Times New Roman"/>
        <family val="1"/>
      </rPr>
      <t>«Все для студентов»</t>
    </r>
    <r>
      <rPr>
        <sz val="11"/>
        <rFont val="Times New Roman"/>
        <family val="1"/>
      </rPr>
      <t xml:space="preserve"> - статьи о логопедической работе с дошкольниками.</t>
    </r>
  </si>
  <si>
    <r>
      <t xml:space="preserve">Интернет ресурс </t>
    </r>
    <r>
      <rPr>
        <b/>
        <sz val="12"/>
        <rFont val="Times New Roman"/>
        <family val="1"/>
      </rPr>
      <t>«Мерсибо»</t>
    </r>
  </si>
  <si>
    <r>
      <t xml:space="preserve">Проект </t>
    </r>
    <r>
      <rPr>
        <b/>
        <sz val="11"/>
        <rFont val="Times New Roman"/>
        <family val="1"/>
      </rPr>
      <t>«Инфоурок»</t>
    </r>
    <r>
      <rPr>
        <sz val="11"/>
        <rFont val="Times New Roman"/>
        <family val="1"/>
      </rPr>
      <t>-статьи о работе с дошкольниками</t>
    </r>
  </si>
  <si>
    <r>
      <t>Всероссийский фестиваль</t>
    </r>
    <r>
      <rPr>
        <b/>
        <sz val="11"/>
        <rFont val="Times New Roman"/>
        <family val="1"/>
      </rPr>
      <t xml:space="preserve"> «Методическое пособие – 2016»</t>
    </r>
  </si>
  <si>
    <t>П 1</t>
  </si>
  <si>
    <t>У 1</t>
  </si>
  <si>
    <t>У 1 Пр 2</t>
  </si>
  <si>
    <t>У 3</t>
  </si>
  <si>
    <t>У 1 Пр 1</t>
  </si>
  <si>
    <r>
      <rPr>
        <sz val="11"/>
        <color indexed="8"/>
        <rFont val="Times New Roman"/>
        <family val="1"/>
      </rPr>
      <t>Международный конкурс "</t>
    </r>
    <r>
      <rPr>
        <b/>
        <sz val="11"/>
        <color indexed="8"/>
        <rFont val="Times New Roman"/>
        <family val="1"/>
      </rPr>
      <t>Мастерим избросового матерала</t>
    </r>
    <r>
      <rPr>
        <sz val="11"/>
        <color indexed="8"/>
        <rFont val="Times New Roman"/>
        <family val="1"/>
      </rPr>
      <t>"</t>
    </r>
  </si>
  <si>
    <t>П 2</t>
  </si>
  <si>
    <r>
      <t>Международная интернет-олимпиада</t>
    </r>
    <r>
      <rPr>
        <b/>
        <sz val="11"/>
        <color indexed="8"/>
        <rFont val="Times New Roman"/>
        <family val="1"/>
      </rPr>
      <t xml:space="preserve"> "ФГОС дошкольного обазования"</t>
    </r>
  </si>
  <si>
    <r>
      <t xml:space="preserve">Международная интернет-олимпиада </t>
    </r>
    <r>
      <rPr>
        <b/>
        <sz val="11"/>
        <color indexed="8"/>
        <rFont val="Times New Roman"/>
        <family val="1"/>
      </rPr>
      <t>"Пед. Технологии для реализации требований ФГОС"</t>
    </r>
  </si>
  <si>
    <t>У 7</t>
  </si>
  <si>
    <r>
      <t xml:space="preserve">Международный конкурс </t>
    </r>
    <r>
      <rPr>
        <b/>
        <sz val="11"/>
        <color indexed="8"/>
        <rFont val="Times New Roman"/>
        <family val="1"/>
      </rPr>
      <t>"Педагогика XXI век"</t>
    </r>
  </si>
  <si>
    <t>Всероссийская викторина «ПЕДПРОСПЕКТ. РУ» «Стратегические ориентиры ФГОС дошкольного образования»</t>
  </si>
  <si>
    <r>
      <t>Всероссийская викторина</t>
    </r>
    <r>
      <rPr>
        <b/>
        <sz val="11"/>
        <rFont val="Times New Roman"/>
        <family val="1"/>
      </rPr>
      <t xml:space="preserve"> "Я люблю тебя, Россия"</t>
    </r>
  </si>
  <si>
    <r>
      <t>Всероссийская викторина</t>
    </r>
    <r>
      <rPr>
        <b/>
        <sz val="11"/>
        <rFont val="Times New Roman"/>
        <family val="1"/>
      </rPr>
      <t xml:space="preserve"> "Азбука безопасности"</t>
    </r>
  </si>
  <si>
    <r>
      <t>Всероссийский творческий конкурс на сайте</t>
    </r>
    <r>
      <rPr>
        <b/>
        <sz val="11"/>
        <rFont val="Times New Roman"/>
        <family val="1"/>
      </rPr>
      <t xml:space="preserve"> "Солнечный свет" </t>
    </r>
  </si>
  <si>
    <r>
      <t xml:space="preserve">Всероссийкий творческий конкурс </t>
    </r>
    <r>
      <rPr>
        <b/>
        <sz val="11"/>
        <rFont val="Times New Roman"/>
        <family val="1"/>
      </rPr>
      <t>"Время знаний"</t>
    </r>
  </si>
  <si>
    <r>
      <rPr>
        <sz val="11"/>
        <rFont val="Times New Roman"/>
        <family val="1"/>
      </rPr>
      <t xml:space="preserve">VII Всероссийкий сетевой конкурс </t>
    </r>
    <r>
      <rPr>
        <b/>
        <sz val="11"/>
        <rFont val="Times New Roman"/>
        <family val="1"/>
      </rPr>
      <t>"Мое хобби"</t>
    </r>
  </si>
  <si>
    <t>Пр 1</t>
  </si>
  <si>
    <r>
      <t xml:space="preserve">XXVIII Всероссийский творческий кокурс </t>
    </r>
    <r>
      <rPr>
        <b/>
        <sz val="11"/>
        <rFont val="Times New Roman"/>
        <family val="1"/>
      </rPr>
      <t>"Талантоха"</t>
    </r>
  </si>
  <si>
    <r>
      <t xml:space="preserve">Всероссийское тестирование "ТоталТестИюль 2016" </t>
    </r>
    <r>
      <rPr>
        <b/>
        <sz val="11"/>
        <rFont val="Times New Roman"/>
        <family val="1"/>
      </rPr>
      <t>"Социально-психологическое развитие дошкольников"</t>
    </r>
  </si>
  <si>
    <r>
      <t xml:space="preserve">Всероссийская викторина </t>
    </r>
    <r>
      <rPr>
        <b/>
        <sz val="11"/>
        <rFont val="Times New Roman"/>
        <family val="1"/>
      </rPr>
      <t>"Охрана труда и техника безопасности в ДОУ"</t>
    </r>
  </si>
  <si>
    <r>
      <t xml:space="preserve">Всероссийский конкурс </t>
    </r>
    <r>
      <rPr>
        <b/>
        <sz val="11"/>
        <rFont val="Times New Roman"/>
        <family val="1"/>
      </rPr>
      <t>"Здоровьесбережение в ДОУ"</t>
    </r>
  </si>
  <si>
    <r>
      <t xml:space="preserve">Всероссийский конкурс </t>
    </r>
    <r>
      <rPr>
        <b/>
        <sz val="11"/>
        <rFont val="Times New Roman"/>
        <family val="1"/>
      </rPr>
      <t>"Программа экологического воспитания в ДОУ"</t>
    </r>
  </si>
  <si>
    <r>
      <t xml:space="preserve">Всероссийская викторина </t>
    </r>
    <r>
      <rPr>
        <b/>
        <sz val="11"/>
        <rFont val="Times New Roman"/>
        <family val="1"/>
      </rPr>
      <t>"Энциклопендия знаний педагога ДОУ"</t>
    </r>
  </si>
  <si>
    <r>
      <t xml:space="preserve">Всероссийский творческий конкурс на сайте </t>
    </r>
    <r>
      <rPr>
        <b/>
        <sz val="11"/>
        <rFont val="Times New Roman"/>
        <family val="1"/>
      </rPr>
      <t xml:space="preserve">"Солнечный свет" </t>
    </r>
  </si>
  <si>
    <r>
      <t xml:space="preserve">Всероссийский конкурс </t>
    </r>
    <r>
      <rPr>
        <b/>
        <sz val="11"/>
        <rFont val="Times New Roman"/>
        <family val="1"/>
      </rPr>
      <t>"Доутесса"</t>
    </r>
  </si>
  <si>
    <t>У 2 Пр 1</t>
  </si>
  <si>
    <t>У 2</t>
  </si>
  <si>
    <t>У 5 П 1</t>
  </si>
  <si>
    <t>У 12</t>
  </si>
  <si>
    <t>У 4 П 1</t>
  </si>
  <si>
    <t>2 теремок13арс.сайт.оу-рф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</si>
</sst>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Arial Cyr"/>
      <family val="0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1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11" fillId="0" borderId="1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11" fillId="0" borderId="2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12" fillId="0" borderId="22" xfId="0" applyFont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2" fillId="33" borderId="22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9" fontId="3" fillId="34" borderId="13" xfId="56" applyFont="1" applyFill="1" applyBorder="1" applyAlignment="1">
      <alignment/>
    </xf>
    <xf numFmtId="9" fontId="3" fillId="34" borderId="16" xfId="56" applyFont="1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16" fillId="35" borderId="0" xfId="0" applyFont="1" applyFill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vertical="top" wrapText="1"/>
    </xf>
    <xf numFmtId="0" fontId="2" fillId="0" borderId="28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justify"/>
    </xf>
    <xf numFmtId="0" fontId="0" fillId="0" borderId="32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7.375" style="0" customWidth="1"/>
    <col min="2" max="2" width="11.00390625" style="0" customWidth="1"/>
    <col min="3" max="3" width="10.875" style="0" customWidth="1"/>
    <col min="4" max="6" width="13.125" style="0" customWidth="1"/>
    <col min="7" max="7" width="14.75390625" style="0" customWidth="1"/>
    <col min="8" max="8" width="15.375" style="0" customWidth="1"/>
    <col min="9" max="9" width="11.875" style="0" customWidth="1"/>
    <col min="10" max="10" width="16.25390625" style="0" customWidth="1"/>
    <col min="11" max="11" width="16.625" style="0" customWidth="1"/>
    <col min="12" max="12" width="15.375" style="0" customWidth="1"/>
  </cols>
  <sheetData>
    <row r="1" spans="1:17" ht="17.25">
      <c r="A1" s="110" t="s">
        <v>88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6"/>
      <c r="M1" s="6"/>
      <c r="N1" s="6"/>
      <c r="O1" s="6"/>
      <c r="P1" s="6"/>
      <c r="Q1" s="6"/>
    </row>
    <row r="2" spans="1:11" ht="84.75" customHeight="1">
      <c r="A2" s="53" t="s">
        <v>0</v>
      </c>
      <c r="B2" s="53" t="s">
        <v>74</v>
      </c>
      <c r="C2" s="54" t="s">
        <v>2</v>
      </c>
      <c r="D2" s="54" t="s">
        <v>3</v>
      </c>
      <c r="E2" s="54" t="s">
        <v>72</v>
      </c>
      <c r="F2" s="54" t="s">
        <v>71</v>
      </c>
      <c r="G2" s="54" t="s">
        <v>60</v>
      </c>
      <c r="H2" s="54" t="s">
        <v>4</v>
      </c>
      <c r="I2" s="54" t="s">
        <v>5</v>
      </c>
      <c r="J2" s="54" t="s">
        <v>73</v>
      </c>
      <c r="K2" s="54" t="s">
        <v>75</v>
      </c>
    </row>
    <row r="3" spans="1:11" ht="15.75">
      <c r="A3" s="4" t="s">
        <v>92</v>
      </c>
      <c r="B3" s="23">
        <v>19</v>
      </c>
      <c r="C3" s="24"/>
      <c r="D3" s="3"/>
      <c r="E3" s="3"/>
      <c r="F3" s="3"/>
      <c r="G3" s="61">
        <f>SUM(C3:F3)</f>
        <v>0</v>
      </c>
      <c r="H3" s="3"/>
      <c r="I3" s="3"/>
      <c r="J3" s="3"/>
      <c r="K3" s="61"/>
    </row>
    <row r="4" spans="1:11" ht="15.75">
      <c r="A4" s="4" t="s">
        <v>93</v>
      </c>
      <c r="B4" s="23">
        <v>10</v>
      </c>
      <c r="C4" s="24"/>
      <c r="D4" s="3"/>
      <c r="E4" s="3"/>
      <c r="F4" s="3"/>
      <c r="G4" s="61">
        <f aca="true" t="shared" si="0" ref="G4:G19">SUM(C4:F4)</f>
        <v>0</v>
      </c>
      <c r="H4" s="3"/>
      <c r="I4" s="3"/>
      <c r="J4" s="3"/>
      <c r="K4" s="61"/>
    </row>
    <row r="5" spans="1:11" ht="15.75">
      <c r="A5" s="4" t="s">
        <v>94</v>
      </c>
      <c r="B5" s="23">
        <v>11</v>
      </c>
      <c r="C5" s="24"/>
      <c r="D5" s="3"/>
      <c r="E5" s="3"/>
      <c r="F5" s="3"/>
      <c r="G5" s="61">
        <f t="shared" si="0"/>
        <v>0</v>
      </c>
      <c r="H5" s="3"/>
      <c r="I5" s="3"/>
      <c r="J5" s="3"/>
      <c r="K5" s="61"/>
    </row>
    <row r="6" spans="1:11" ht="15.75">
      <c r="A6" s="4" t="s">
        <v>95</v>
      </c>
      <c r="B6" s="23">
        <v>8</v>
      </c>
      <c r="C6" s="24"/>
      <c r="D6" s="3"/>
      <c r="E6" s="3"/>
      <c r="F6" s="3"/>
      <c r="G6" s="61">
        <f t="shared" si="0"/>
        <v>0</v>
      </c>
      <c r="H6" s="3"/>
      <c r="I6" s="3"/>
      <c r="J6" s="3"/>
      <c r="K6" s="61"/>
    </row>
    <row r="7" spans="1:11" ht="15.75">
      <c r="A7" s="4" t="s">
        <v>96</v>
      </c>
      <c r="B7" s="23">
        <v>14</v>
      </c>
      <c r="C7" s="24"/>
      <c r="D7" s="3">
        <v>3</v>
      </c>
      <c r="E7" s="3"/>
      <c r="F7" s="3">
        <v>8</v>
      </c>
      <c r="G7" s="61">
        <f t="shared" si="0"/>
        <v>11</v>
      </c>
      <c r="H7" s="3">
        <v>8</v>
      </c>
      <c r="I7" s="3"/>
      <c r="J7" s="3">
        <v>2</v>
      </c>
      <c r="K7" s="61">
        <v>14</v>
      </c>
    </row>
    <row r="8" spans="1:11" ht="15.75">
      <c r="A8" s="4" t="s">
        <v>97</v>
      </c>
      <c r="B8" s="23">
        <v>15</v>
      </c>
      <c r="C8" s="24"/>
      <c r="D8" s="3"/>
      <c r="E8" s="3"/>
      <c r="F8" s="3"/>
      <c r="G8" s="61">
        <f t="shared" si="0"/>
        <v>0</v>
      </c>
      <c r="H8" s="3"/>
      <c r="I8" s="3"/>
      <c r="J8" s="3"/>
      <c r="K8" s="61"/>
    </row>
    <row r="9" spans="1:11" ht="15.75">
      <c r="A9" s="4" t="s">
        <v>98</v>
      </c>
      <c r="B9" s="23">
        <v>11</v>
      </c>
      <c r="C9" s="24"/>
      <c r="D9" s="3"/>
      <c r="E9" s="3"/>
      <c r="F9" s="3"/>
      <c r="G9" s="61">
        <f t="shared" si="0"/>
        <v>0</v>
      </c>
      <c r="H9" s="3"/>
      <c r="I9" s="3"/>
      <c r="J9" s="3"/>
      <c r="K9" s="61"/>
    </row>
    <row r="10" spans="1:11" ht="15.75">
      <c r="A10" s="4" t="s">
        <v>99</v>
      </c>
      <c r="B10" s="23">
        <v>14</v>
      </c>
      <c r="C10" s="24"/>
      <c r="D10" s="3"/>
      <c r="E10" s="3"/>
      <c r="F10" s="3"/>
      <c r="G10" s="61">
        <f t="shared" si="0"/>
        <v>0</v>
      </c>
      <c r="H10" s="3"/>
      <c r="I10" s="3"/>
      <c r="J10" s="3"/>
      <c r="K10" s="61"/>
    </row>
    <row r="11" spans="1:11" ht="15.75">
      <c r="A11" s="4" t="s">
        <v>100</v>
      </c>
      <c r="B11" s="61">
        <v>18</v>
      </c>
      <c r="C11" s="3"/>
      <c r="D11" s="3"/>
      <c r="E11" s="3"/>
      <c r="F11" s="3"/>
      <c r="G11" s="61">
        <f t="shared" si="0"/>
        <v>0</v>
      </c>
      <c r="H11" s="3"/>
      <c r="I11" s="3"/>
      <c r="J11" s="3"/>
      <c r="K11" s="61"/>
    </row>
    <row r="12" spans="1:11" ht="15.75">
      <c r="A12" s="4" t="s">
        <v>101</v>
      </c>
      <c r="B12" s="61">
        <v>15</v>
      </c>
      <c r="C12" s="3"/>
      <c r="D12" s="3"/>
      <c r="E12" s="3"/>
      <c r="F12" s="3"/>
      <c r="G12" s="61">
        <f t="shared" si="0"/>
        <v>0</v>
      </c>
      <c r="H12" s="3"/>
      <c r="I12" s="3"/>
      <c r="J12" s="3"/>
      <c r="K12" s="61"/>
    </row>
    <row r="13" spans="1:11" ht="15.75">
      <c r="A13" s="4" t="s">
        <v>102</v>
      </c>
      <c r="B13" s="61">
        <v>17</v>
      </c>
      <c r="C13" s="3"/>
      <c r="D13" s="3"/>
      <c r="E13" s="3"/>
      <c r="F13" s="3"/>
      <c r="G13" s="61">
        <f t="shared" si="0"/>
        <v>0</v>
      </c>
      <c r="H13" s="3"/>
      <c r="I13" s="3"/>
      <c r="J13" s="3"/>
      <c r="K13" s="61"/>
    </row>
    <row r="14" spans="1:11" ht="15.75">
      <c r="A14" s="4" t="s">
        <v>103</v>
      </c>
      <c r="B14" s="61">
        <v>19</v>
      </c>
      <c r="C14" s="3"/>
      <c r="D14" s="3"/>
      <c r="E14" s="3"/>
      <c r="F14" s="3"/>
      <c r="G14" s="61">
        <f t="shared" si="0"/>
        <v>0</v>
      </c>
      <c r="H14" s="3"/>
      <c r="I14" s="3"/>
      <c r="J14" s="3"/>
      <c r="K14" s="61"/>
    </row>
    <row r="15" spans="1:11" ht="15.75">
      <c r="A15" s="4" t="s">
        <v>104</v>
      </c>
      <c r="B15" s="61">
        <v>16</v>
      </c>
      <c r="C15" s="3"/>
      <c r="D15" s="3"/>
      <c r="E15" s="3"/>
      <c r="F15" s="3"/>
      <c r="G15" s="61">
        <f t="shared" si="0"/>
        <v>0</v>
      </c>
      <c r="H15" s="3"/>
      <c r="I15" s="3"/>
      <c r="J15" s="3"/>
      <c r="K15" s="61"/>
    </row>
    <row r="16" spans="1:11" ht="15.75">
      <c r="A16" s="4" t="s">
        <v>105</v>
      </c>
      <c r="B16" s="61">
        <v>15</v>
      </c>
      <c r="C16" s="3"/>
      <c r="D16" s="3"/>
      <c r="E16" s="3"/>
      <c r="F16" s="3"/>
      <c r="G16" s="61">
        <f t="shared" si="0"/>
        <v>0</v>
      </c>
      <c r="H16" s="3"/>
      <c r="I16" s="3"/>
      <c r="J16" s="3"/>
      <c r="K16" s="61"/>
    </row>
    <row r="17" spans="1:11" ht="15.75">
      <c r="A17" s="4" t="s">
        <v>106</v>
      </c>
      <c r="B17" s="61">
        <v>12</v>
      </c>
      <c r="C17" s="3"/>
      <c r="D17" s="3"/>
      <c r="E17" s="3"/>
      <c r="F17" s="3"/>
      <c r="G17" s="61">
        <f t="shared" si="0"/>
        <v>0</v>
      </c>
      <c r="H17" s="3"/>
      <c r="I17" s="3"/>
      <c r="J17" s="3"/>
      <c r="K17" s="61"/>
    </row>
    <row r="18" spans="1:11" ht="16.5" thickBot="1">
      <c r="A18" s="97" t="s">
        <v>107</v>
      </c>
      <c r="B18" s="99">
        <v>23</v>
      </c>
      <c r="C18" s="98"/>
      <c r="D18" s="98"/>
      <c r="E18" s="98"/>
      <c r="F18" s="98"/>
      <c r="G18" s="99">
        <f t="shared" si="0"/>
        <v>0</v>
      </c>
      <c r="H18" s="98"/>
      <c r="I18" s="98"/>
      <c r="J18" s="98"/>
      <c r="K18" s="99"/>
    </row>
    <row r="19" spans="1:11" ht="16.5" thickBot="1">
      <c r="A19" s="91" t="s">
        <v>1</v>
      </c>
      <c r="B19" s="92">
        <f>SUM(B3:B18)</f>
        <v>237</v>
      </c>
      <c r="C19" s="93">
        <f aca="true" t="shared" si="1" ref="C19:K19">SUM(C3:C11)</f>
        <v>0</v>
      </c>
      <c r="D19" s="93">
        <f t="shared" si="1"/>
        <v>3</v>
      </c>
      <c r="E19" s="93">
        <f t="shared" si="1"/>
        <v>0</v>
      </c>
      <c r="F19" s="93">
        <f t="shared" si="1"/>
        <v>8</v>
      </c>
      <c r="G19" s="93">
        <f t="shared" si="0"/>
        <v>11</v>
      </c>
      <c r="H19" s="93">
        <f t="shared" si="1"/>
        <v>8</v>
      </c>
      <c r="I19" s="93">
        <f t="shared" si="1"/>
        <v>0</v>
      </c>
      <c r="J19" s="93">
        <f t="shared" si="1"/>
        <v>2</v>
      </c>
      <c r="K19" s="94">
        <f t="shared" si="1"/>
        <v>14</v>
      </c>
    </row>
    <row r="20" spans="1:11" ht="16.5" thickBot="1">
      <c r="A20" s="69"/>
      <c r="B20" s="70"/>
      <c r="C20" s="70"/>
      <c r="D20" s="70"/>
      <c r="E20" s="70"/>
      <c r="F20" s="70"/>
      <c r="G20" s="71">
        <f>G19/B19</f>
        <v>0.046413502109704644</v>
      </c>
      <c r="H20" s="71">
        <f>H19/B19</f>
        <v>0.03375527426160337</v>
      </c>
      <c r="I20" s="70"/>
      <c r="J20" s="71">
        <f>J19/B19</f>
        <v>0.008438818565400843</v>
      </c>
      <c r="K20" s="72">
        <f>K19/B19</f>
        <v>0.05907172995780591</v>
      </c>
    </row>
  </sheetData>
  <sheetProtection/>
  <mergeCells count="1">
    <mergeCell ref="A1:K1"/>
  </mergeCells>
  <printOptions/>
  <pageMargins left="0.1968503937007874" right="0.1968503937007874" top="1.1811023622047245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1"/>
  <sheetViews>
    <sheetView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9" sqref="J39"/>
    </sheetView>
  </sheetViews>
  <sheetFormatPr defaultColWidth="9.00390625" defaultRowHeight="12.75"/>
  <cols>
    <col min="1" max="1" width="45.00390625" style="0" customWidth="1"/>
    <col min="2" max="2" width="4.875" style="0" customWidth="1"/>
    <col min="3" max="3" width="5.875" style="0" customWidth="1"/>
    <col min="4" max="4" width="4.875" style="0" customWidth="1"/>
    <col min="5" max="5" width="5.875" style="0" customWidth="1"/>
    <col min="6" max="6" width="4.875" style="0" customWidth="1"/>
    <col min="7" max="7" width="5.875" style="0" customWidth="1"/>
    <col min="8" max="8" width="4.875" style="0" customWidth="1"/>
    <col min="9" max="9" width="5.875" style="0" customWidth="1"/>
    <col min="10" max="10" width="4.875" style="0" customWidth="1"/>
    <col min="11" max="11" width="5.875" style="0" customWidth="1"/>
    <col min="12" max="12" width="4.875" style="0" customWidth="1"/>
    <col min="13" max="13" width="5.875" style="0" customWidth="1"/>
    <col min="14" max="14" width="4.875" style="0" customWidth="1"/>
    <col min="15" max="15" width="5.875" style="0" customWidth="1"/>
    <col min="16" max="16" width="4.875" style="0" customWidth="1"/>
    <col min="17" max="17" width="5.875" style="0" customWidth="1"/>
    <col min="18" max="18" width="4.875" style="0" customWidth="1"/>
    <col min="19" max="19" width="5.875" style="0" customWidth="1"/>
    <col min="20" max="20" width="4.875" style="0" customWidth="1"/>
    <col min="21" max="21" width="5.875" style="0" customWidth="1"/>
    <col min="22" max="22" width="4.875" style="0" customWidth="1"/>
    <col min="23" max="23" width="5.875" style="0" customWidth="1"/>
    <col min="24" max="24" width="4.875" style="0" customWidth="1"/>
    <col min="25" max="25" width="5.875" style="0" customWidth="1"/>
    <col min="26" max="26" width="4.875" style="0" customWidth="1"/>
    <col min="27" max="27" width="5.875" style="0" customWidth="1"/>
    <col min="28" max="28" width="4.875" style="0" customWidth="1"/>
    <col min="29" max="29" width="5.875" style="0" customWidth="1"/>
    <col min="30" max="30" width="4.875" style="0" customWidth="1"/>
    <col min="31" max="31" width="5.875" style="0" customWidth="1"/>
    <col min="32" max="32" width="4.875" style="0" customWidth="1"/>
    <col min="33" max="33" width="5.875" style="0" customWidth="1"/>
  </cols>
  <sheetData>
    <row r="1" spans="1:33" ht="20.25" customHeight="1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24" customHeight="1">
      <c r="A3" s="113" t="s">
        <v>6</v>
      </c>
      <c r="B3" s="112" t="s">
        <v>171</v>
      </c>
      <c r="C3" s="112"/>
      <c r="D3" s="112" t="s">
        <v>172</v>
      </c>
      <c r="E3" s="112"/>
      <c r="F3" s="112" t="s">
        <v>173</v>
      </c>
      <c r="G3" s="112"/>
      <c r="H3" s="112" t="s">
        <v>174</v>
      </c>
      <c r="I3" s="112"/>
      <c r="J3" s="112" t="s">
        <v>175</v>
      </c>
      <c r="K3" s="112"/>
      <c r="L3" s="112" t="s">
        <v>176</v>
      </c>
      <c r="M3" s="112"/>
      <c r="N3" s="112" t="s">
        <v>177</v>
      </c>
      <c r="O3" s="112"/>
      <c r="P3" s="112" t="s">
        <v>178</v>
      </c>
      <c r="Q3" s="112"/>
      <c r="R3" s="112" t="s">
        <v>179</v>
      </c>
      <c r="S3" s="112"/>
      <c r="T3" s="112" t="s">
        <v>180</v>
      </c>
      <c r="U3" s="112"/>
      <c r="V3" s="112" t="s">
        <v>181</v>
      </c>
      <c r="W3" s="112"/>
      <c r="X3" s="112" t="s">
        <v>182</v>
      </c>
      <c r="Y3" s="112"/>
      <c r="Z3" s="112" t="s">
        <v>183</v>
      </c>
      <c r="AA3" s="112"/>
      <c r="AB3" s="112" t="s">
        <v>184</v>
      </c>
      <c r="AC3" s="112"/>
      <c r="AD3" s="112" t="s">
        <v>185</v>
      </c>
      <c r="AE3" s="112"/>
      <c r="AF3" s="112" t="s">
        <v>186</v>
      </c>
      <c r="AG3" s="112"/>
    </row>
    <row r="4" spans="1:33" ht="15">
      <c r="A4" s="114"/>
      <c r="B4" s="45" t="s">
        <v>42</v>
      </c>
      <c r="C4" s="37" t="s">
        <v>43</v>
      </c>
      <c r="D4" s="45" t="s">
        <v>42</v>
      </c>
      <c r="E4" s="37" t="s">
        <v>43</v>
      </c>
      <c r="F4" s="45" t="s">
        <v>42</v>
      </c>
      <c r="G4" s="37" t="s">
        <v>43</v>
      </c>
      <c r="H4" s="45" t="s">
        <v>42</v>
      </c>
      <c r="I4" s="37" t="s">
        <v>43</v>
      </c>
      <c r="J4" s="45" t="s">
        <v>42</v>
      </c>
      <c r="K4" s="37" t="s">
        <v>43</v>
      </c>
      <c r="L4" s="45" t="s">
        <v>42</v>
      </c>
      <c r="M4" s="37" t="s">
        <v>43</v>
      </c>
      <c r="N4" s="45" t="s">
        <v>42</v>
      </c>
      <c r="O4" s="37" t="s">
        <v>43</v>
      </c>
      <c r="P4" s="45" t="s">
        <v>42</v>
      </c>
      <c r="Q4" s="37" t="s">
        <v>43</v>
      </c>
      <c r="R4" s="45" t="s">
        <v>42</v>
      </c>
      <c r="S4" s="37" t="s">
        <v>43</v>
      </c>
      <c r="T4" s="45" t="s">
        <v>42</v>
      </c>
      <c r="U4" s="37" t="s">
        <v>43</v>
      </c>
      <c r="V4" s="45" t="s">
        <v>42</v>
      </c>
      <c r="W4" s="37" t="s">
        <v>43</v>
      </c>
      <c r="X4" s="45" t="s">
        <v>42</v>
      </c>
      <c r="Y4" s="37" t="s">
        <v>43</v>
      </c>
      <c r="Z4" s="45" t="s">
        <v>42</v>
      </c>
      <c r="AA4" s="37" t="s">
        <v>43</v>
      </c>
      <c r="AB4" s="45" t="s">
        <v>42</v>
      </c>
      <c r="AC4" s="37" t="s">
        <v>43</v>
      </c>
      <c r="AD4" s="45" t="s">
        <v>42</v>
      </c>
      <c r="AE4" s="37" t="s">
        <v>43</v>
      </c>
      <c r="AF4" s="45" t="s">
        <v>42</v>
      </c>
      <c r="AG4" s="37" t="s">
        <v>43</v>
      </c>
    </row>
    <row r="5" spans="1:33" ht="14.25">
      <c r="A5" s="38" t="s">
        <v>8</v>
      </c>
      <c r="B5" s="28"/>
      <c r="C5" s="79"/>
      <c r="D5" s="28"/>
      <c r="E5" s="79"/>
      <c r="F5" s="28"/>
      <c r="G5" s="79"/>
      <c r="H5" s="28"/>
      <c r="I5" s="79"/>
      <c r="J5" s="28"/>
      <c r="K5" s="79"/>
      <c r="L5" s="28"/>
      <c r="M5" s="79"/>
      <c r="N5" s="28"/>
      <c r="O5" s="79"/>
      <c r="P5" s="28"/>
      <c r="Q5" s="79"/>
      <c r="R5" s="28"/>
      <c r="S5" s="79"/>
      <c r="T5" s="28"/>
      <c r="U5" s="79"/>
      <c r="V5" s="28"/>
      <c r="W5" s="79"/>
      <c r="X5" s="28"/>
      <c r="Y5" s="79"/>
      <c r="Z5" s="28"/>
      <c r="AA5" s="79"/>
      <c r="AB5" s="28"/>
      <c r="AC5" s="79"/>
      <c r="AD5" s="28"/>
      <c r="AE5" s="79"/>
      <c r="AF5" s="28"/>
      <c r="AG5" s="79"/>
    </row>
    <row r="6" spans="1:33" ht="15">
      <c r="A6" s="101" t="s">
        <v>108</v>
      </c>
      <c r="B6" s="29"/>
      <c r="C6" s="35"/>
      <c r="D6" s="29"/>
      <c r="E6" s="35"/>
      <c r="F6" s="29"/>
      <c r="G6" s="35"/>
      <c r="H6" s="29"/>
      <c r="I6" s="35"/>
      <c r="J6" s="29"/>
      <c r="K6" s="35"/>
      <c r="L6" s="29"/>
      <c r="M6" s="35"/>
      <c r="N6" s="29"/>
      <c r="O6" s="35"/>
      <c r="P6" s="29"/>
      <c r="Q6" s="35"/>
      <c r="R6" s="29"/>
      <c r="S6" s="35"/>
      <c r="T6" s="29"/>
      <c r="U6" s="35"/>
      <c r="V6" s="29"/>
      <c r="W6" s="35"/>
      <c r="X6" s="29"/>
      <c r="Y6" s="35"/>
      <c r="Z6" s="29"/>
      <c r="AA6" s="35"/>
      <c r="AB6" s="29"/>
      <c r="AC6" s="35"/>
      <c r="AD6" s="29"/>
      <c r="AE6" s="35"/>
      <c r="AF6" s="29"/>
      <c r="AG6" s="35"/>
    </row>
    <row r="7" spans="1:33" ht="29.25" customHeight="1">
      <c r="A7" s="102" t="s">
        <v>109</v>
      </c>
      <c r="B7" s="46"/>
      <c r="C7" s="80"/>
      <c r="D7" s="46"/>
      <c r="E7" s="80"/>
      <c r="F7" s="46"/>
      <c r="G7" s="80"/>
      <c r="H7" s="46"/>
      <c r="I7" s="80"/>
      <c r="J7" s="46"/>
      <c r="K7" s="80"/>
      <c r="L7" s="46"/>
      <c r="M7" s="80"/>
      <c r="N7" s="46"/>
      <c r="O7" s="80"/>
      <c r="P7" s="46"/>
      <c r="Q7" s="80"/>
      <c r="R7" s="46"/>
      <c r="S7" s="80"/>
      <c r="T7" s="46"/>
      <c r="U7" s="80"/>
      <c r="V7" s="46"/>
      <c r="W7" s="80"/>
      <c r="X7" s="46"/>
      <c r="Y7" s="80"/>
      <c r="Z7" s="46"/>
      <c r="AA7" s="80"/>
      <c r="AB7" s="46"/>
      <c r="AC7" s="80"/>
      <c r="AD7" s="46"/>
      <c r="AE7" s="80"/>
      <c r="AF7" s="46"/>
      <c r="AG7" s="80"/>
    </row>
    <row r="8" spans="1:33" ht="32.25" customHeight="1">
      <c r="A8" s="103" t="s">
        <v>110</v>
      </c>
      <c r="B8" s="46"/>
      <c r="C8" s="80"/>
      <c r="D8" s="46"/>
      <c r="E8" s="80"/>
      <c r="F8" s="46"/>
      <c r="G8" s="80"/>
      <c r="H8" s="46"/>
      <c r="I8" s="80"/>
      <c r="J8" s="46"/>
      <c r="K8" s="80"/>
      <c r="L8" s="46"/>
      <c r="M8" s="80"/>
      <c r="N8" s="46"/>
      <c r="O8" s="80"/>
      <c r="P8" s="46"/>
      <c r="Q8" s="80"/>
      <c r="R8" s="46"/>
      <c r="S8" s="80"/>
      <c r="T8" s="46"/>
      <c r="U8" s="80"/>
      <c r="V8" s="46"/>
      <c r="W8" s="80"/>
      <c r="X8" s="46"/>
      <c r="Y8" s="80"/>
      <c r="Z8" s="46"/>
      <c r="AA8" s="80"/>
      <c r="AB8" s="46"/>
      <c r="AC8" s="80"/>
      <c r="AD8" s="46"/>
      <c r="AE8" s="80"/>
      <c r="AF8" s="46"/>
      <c r="AG8" s="80"/>
    </row>
    <row r="9" spans="1:33" ht="29.25" customHeight="1">
      <c r="A9" s="103" t="s">
        <v>111</v>
      </c>
      <c r="B9" s="55"/>
      <c r="C9" s="81"/>
      <c r="D9" s="55"/>
      <c r="E9" s="81"/>
      <c r="F9" s="55"/>
      <c r="G9" s="81"/>
      <c r="H9" s="55"/>
      <c r="I9" s="81"/>
      <c r="J9" s="55"/>
      <c r="K9" s="81"/>
      <c r="L9" s="55"/>
      <c r="M9" s="81"/>
      <c r="N9" s="55"/>
      <c r="O9" s="81"/>
      <c r="P9" s="55"/>
      <c r="Q9" s="81"/>
      <c r="R9" s="55"/>
      <c r="S9" s="81"/>
      <c r="T9" s="55"/>
      <c r="U9" s="81"/>
      <c r="V9" s="55"/>
      <c r="W9" s="81"/>
      <c r="X9" s="55"/>
      <c r="Y9" s="81"/>
      <c r="Z9" s="55"/>
      <c r="AA9" s="81"/>
      <c r="AB9" s="55"/>
      <c r="AC9" s="81"/>
      <c r="AD9" s="55"/>
      <c r="AE9" s="81"/>
      <c r="AF9" s="55"/>
      <c r="AG9" s="81"/>
    </row>
    <row r="10" spans="1:33" ht="21.75" customHeight="1">
      <c r="A10" s="103" t="s">
        <v>112</v>
      </c>
      <c r="B10" s="55"/>
      <c r="C10" s="81"/>
      <c r="D10" s="55"/>
      <c r="E10" s="81"/>
      <c r="F10" s="55"/>
      <c r="G10" s="81"/>
      <c r="H10" s="55"/>
      <c r="I10" s="81"/>
      <c r="J10" s="55"/>
      <c r="K10" s="81"/>
      <c r="L10" s="55"/>
      <c r="M10" s="81"/>
      <c r="N10" s="55"/>
      <c r="O10" s="81"/>
      <c r="P10" s="55"/>
      <c r="Q10" s="81"/>
      <c r="R10" s="55"/>
      <c r="S10" s="81"/>
      <c r="T10" s="55"/>
      <c r="U10" s="81"/>
      <c r="V10" s="55"/>
      <c r="W10" s="81"/>
      <c r="X10" s="55"/>
      <c r="Y10" s="81"/>
      <c r="Z10" s="55"/>
      <c r="AA10" s="81"/>
      <c r="AB10" s="55"/>
      <c r="AC10" s="81"/>
      <c r="AD10" s="55"/>
      <c r="AE10" s="81"/>
      <c r="AF10" s="55"/>
      <c r="AG10" s="81"/>
    </row>
    <row r="11" spans="1:33" ht="30.75" customHeight="1">
      <c r="A11" s="104" t="s">
        <v>113</v>
      </c>
      <c r="B11" s="55"/>
      <c r="C11" s="81"/>
      <c r="D11" s="55"/>
      <c r="E11" s="81"/>
      <c r="F11" s="55"/>
      <c r="G11" s="81"/>
      <c r="H11" s="55"/>
      <c r="I11" s="81"/>
      <c r="J11" s="55"/>
      <c r="K11" s="81"/>
      <c r="L11" s="55"/>
      <c r="M11" s="81"/>
      <c r="N11" s="55"/>
      <c r="O11" s="81"/>
      <c r="P11" s="55"/>
      <c r="Q11" s="81"/>
      <c r="R11" s="55"/>
      <c r="S11" s="81"/>
      <c r="T11" s="55"/>
      <c r="U11" s="81"/>
      <c r="V11" s="55"/>
      <c r="W11" s="81"/>
      <c r="X11" s="55"/>
      <c r="Y11" s="81"/>
      <c r="Z11" s="55"/>
      <c r="AA11" s="81"/>
      <c r="AB11" s="55"/>
      <c r="AC11" s="81"/>
      <c r="AD11" s="55"/>
      <c r="AE11" s="81"/>
      <c r="AF11" s="55"/>
      <c r="AG11" s="81"/>
    </row>
    <row r="12" spans="1:33" ht="30.75" customHeight="1">
      <c r="A12" s="104" t="s">
        <v>114</v>
      </c>
      <c r="B12" s="55"/>
      <c r="C12" s="81"/>
      <c r="D12" s="55"/>
      <c r="E12" s="81"/>
      <c r="F12" s="55"/>
      <c r="G12" s="81"/>
      <c r="H12" s="55"/>
      <c r="I12" s="81"/>
      <c r="J12" s="55"/>
      <c r="K12" s="81"/>
      <c r="L12" s="55"/>
      <c r="M12" s="81"/>
      <c r="N12" s="55"/>
      <c r="O12" s="81"/>
      <c r="P12" s="55"/>
      <c r="Q12" s="81"/>
      <c r="R12" s="55"/>
      <c r="S12" s="81"/>
      <c r="T12" s="55"/>
      <c r="U12" s="81"/>
      <c r="V12" s="55"/>
      <c r="W12" s="81"/>
      <c r="X12" s="55"/>
      <c r="Y12" s="81"/>
      <c r="Z12" s="55"/>
      <c r="AA12" s="81"/>
      <c r="AB12" s="55"/>
      <c r="AC12" s="81"/>
      <c r="AD12" s="55"/>
      <c r="AE12" s="81"/>
      <c r="AF12" s="55"/>
      <c r="AG12" s="81"/>
    </row>
    <row r="13" spans="1:33" ht="33" customHeight="1">
      <c r="A13" s="22" t="s">
        <v>115</v>
      </c>
      <c r="B13" s="55"/>
      <c r="C13" s="81"/>
      <c r="D13" s="55"/>
      <c r="E13" s="81"/>
      <c r="F13" s="55"/>
      <c r="G13" s="81"/>
      <c r="H13" s="55"/>
      <c r="I13" s="81"/>
      <c r="J13" s="55"/>
      <c r="K13" s="81"/>
      <c r="L13" s="55"/>
      <c r="M13" s="81"/>
      <c r="N13" s="55"/>
      <c r="O13" s="81"/>
      <c r="P13" s="55"/>
      <c r="Q13" s="81"/>
      <c r="R13" s="55"/>
      <c r="S13" s="81"/>
      <c r="T13" s="55"/>
      <c r="U13" s="81"/>
      <c r="V13" s="55"/>
      <c r="W13" s="81"/>
      <c r="X13" s="55"/>
      <c r="Y13" s="81"/>
      <c r="Z13" s="55"/>
      <c r="AA13" s="81"/>
      <c r="AB13" s="55"/>
      <c r="AC13" s="81"/>
      <c r="AD13" s="55"/>
      <c r="AE13" s="81"/>
      <c r="AF13" s="55"/>
      <c r="AG13" s="81"/>
    </row>
    <row r="14" spans="1:33" ht="30.75" customHeight="1">
      <c r="A14" s="104" t="s">
        <v>137</v>
      </c>
      <c r="B14" s="55"/>
      <c r="C14" s="81"/>
      <c r="D14" s="55"/>
      <c r="E14" s="81"/>
      <c r="F14" s="55"/>
      <c r="G14" s="81"/>
      <c r="H14" s="55"/>
      <c r="I14" s="81"/>
      <c r="J14" s="55"/>
      <c r="K14" s="81"/>
      <c r="L14" s="55"/>
      <c r="M14" s="81"/>
      <c r="N14" s="55"/>
      <c r="O14" s="81"/>
      <c r="P14" s="55"/>
      <c r="Q14" s="81"/>
      <c r="R14" s="55"/>
      <c r="S14" s="81"/>
      <c r="T14" s="55"/>
      <c r="U14" s="81"/>
      <c r="V14" s="55"/>
      <c r="W14" s="81"/>
      <c r="X14" s="55"/>
      <c r="Y14" s="81"/>
      <c r="Z14" s="55"/>
      <c r="AA14" s="81"/>
      <c r="AB14" s="55"/>
      <c r="AC14" s="81"/>
      <c r="AD14" s="55"/>
      <c r="AE14" s="81"/>
      <c r="AF14" s="55"/>
      <c r="AG14" s="81"/>
    </row>
    <row r="15" spans="1:33" ht="36" customHeight="1">
      <c r="A15" s="104" t="s">
        <v>116</v>
      </c>
      <c r="B15" s="55"/>
      <c r="C15" s="81"/>
      <c r="D15" s="55"/>
      <c r="E15" s="81"/>
      <c r="F15" s="55"/>
      <c r="G15" s="81"/>
      <c r="H15" s="55"/>
      <c r="I15" s="81"/>
      <c r="J15" s="55"/>
      <c r="K15" s="81"/>
      <c r="L15" s="55"/>
      <c r="M15" s="81"/>
      <c r="N15" s="55"/>
      <c r="O15" s="81"/>
      <c r="P15" s="55"/>
      <c r="Q15" s="81"/>
      <c r="R15" s="55"/>
      <c r="S15" s="81"/>
      <c r="T15" s="55"/>
      <c r="U15" s="81"/>
      <c r="V15" s="55"/>
      <c r="W15" s="81"/>
      <c r="X15" s="55"/>
      <c r="Y15" s="81"/>
      <c r="Z15" s="55"/>
      <c r="AA15" s="81"/>
      <c r="AB15" s="55"/>
      <c r="AC15" s="81"/>
      <c r="AD15" s="55"/>
      <c r="AE15" s="81"/>
      <c r="AF15" s="55"/>
      <c r="AG15" s="81"/>
    </row>
    <row r="16" spans="1:33" ht="24" customHeight="1">
      <c r="A16" s="103" t="s">
        <v>117</v>
      </c>
      <c r="B16" s="55"/>
      <c r="C16" s="81"/>
      <c r="D16" s="55"/>
      <c r="E16" s="81"/>
      <c r="F16" s="55"/>
      <c r="G16" s="81"/>
      <c r="H16" s="55"/>
      <c r="I16" s="81"/>
      <c r="J16" s="55"/>
      <c r="K16" s="81"/>
      <c r="L16" s="55"/>
      <c r="M16" s="81"/>
      <c r="N16" s="55"/>
      <c r="O16" s="81"/>
      <c r="P16" s="55"/>
      <c r="Q16" s="81"/>
      <c r="R16" s="55"/>
      <c r="S16" s="81"/>
      <c r="T16" s="55"/>
      <c r="U16" s="81"/>
      <c r="V16" s="55"/>
      <c r="W16" s="81"/>
      <c r="X16" s="55"/>
      <c r="Y16" s="81"/>
      <c r="Z16" s="55"/>
      <c r="AA16" s="81"/>
      <c r="AB16" s="55"/>
      <c r="AC16" s="81"/>
      <c r="AD16" s="55"/>
      <c r="AE16" s="81"/>
      <c r="AF16" s="55"/>
      <c r="AG16" s="81"/>
    </row>
    <row r="17" spans="1:33" ht="36" customHeight="1">
      <c r="A17" s="104" t="s">
        <v>118</v>
      </c>
      <c r="B17" s="55"/>
      <c r="C17" s="81"/>
      <c r="D17" s="55"/>
      <c r="E17" s="81"/>
      <c r="F17" s="55"/>
      <c r="G17" s="81"/>
      <c r="H17" s="55"/>
      <c r="I17" s="81"/>
      <c r="J17" s="55" t="s">
        <v>201</v>
      </c>
      <c r="K17" s="81">
        <v>70</v>
      </c>
      <c r="L17" s="55"/>
      <c r="M17" s="81"/>
      <c r="N17" s="55"/>
      <c r="O17" s="81"/>
      <c r="P17" s="55"/>
      <c r="Q17" s="81"/>
      <c r="R17" s="55"/>
      <c r="S17" s="81"/>
      <c r="T17" s="55"/>
      <c r="U17" s="81"/>
      <c r="V17" s="55"/>
      <c r="W17" s="81"/>
      <c r="X17" s="55"/>
      <c r="Y17" s="81"/>
      <c r="Z17" s="55"/>
      <c r="AA17" s="81"/>
      <c r="AB17" s="55"/>
      <c r="AC17" s="81"/>
      <c r="AD17" s="55"/>
      <c r="AE17" s="81"/>
      <c r="AF17" s="55"/>
      <c r="AG17" s="81"/>
    </row>
    <row r="18" spans="1:33" ht="25.5" customHeight="1">
      <c r="A18" s="102" t="s">
        <v>119</v>
      </c>
      <c r="B18" s="55"/>
      <c r="C18" s="81"/>
      <c r="D18" s="55"/>
      <c r="E18" s="81"/>
      <c r="F18" s="55"/>
      <c r="G18" s="81"/>
      <c r="H18" s="55"/>
      <c r="I18" s="81"/>
      <c r="J18" s="55"/>
      <c r="K18" s="81"/>
      <c r="L18" s="55"/>
      <c r="M18" s="81"/>
      <c r="N18" s="55"/>
      <c r="O18" s="81"/>
      <c r="P18" s="55"/>
      <c r="Q18" s="81"/>
      <c r="R18" s="55"/>
      <c r="S18" s="81"/>
      <c r="T18" s="55"/>
      <c r="U18" s="81"/>
      <c r="V18" s="55"/>
      <c r="W18" s="81"/>
      <c r="X18" s="55"/>
      <c r="Y18" s="81"/>
      <c r="Z18" s="55"/>
      <c r="AA18" s="81"/>
      <c r="AB18" s="55"/>
      <c r="AC18" s="81"/>
      <c r="AD18" s="55"/>
      <c r="AE18" s="81"/>
      <c r="AF18" s="55"/>
      <c r="AG18" s="81"/>
    </row>
    <row r="19" spans="1:33" ht="27" customHeight="1">
      <c r="A19" s="105" t="s">
        <v>120</v>
      </c>
      <c r="B19" s="55"/>
      <c r="C19" s="81"/>
      <c r="D19" s="55"/>
      <c r="E19" s="81"/>
      <c r="F19" s="55"/>
      <c r="G19" s="81"/>
      <c r="H19" s="55"/>
      <c r="I19" s="81"/>
      <c r="J19" s="55"/>
      <c r="K19" s="81"/>
      <c r="L19" s="55"/>
      <c r="M19" s="81"/>
      <c r="N19" s="55"/>
      <c r="O19" s="81"/>
      <c r="P19" s="55"/>
      <c r="Q19" s="81"/>
      <c r="R19" s="55"/>
      <c r="S19" s="81"/>
      <c r="T19" s="55"/>
      <c r="U19" s="81"/>
      <c r="V19" s="55"/>
      <c r="W19" s="81"/>
      <c r="X19" s="55"/>
      <c r="Y19" s="81"/>
      <c r="Z19" s="55"/>
      <c r="AA19" s="81"/>
      <c r="AB19" s="55"/>
      <c r="AC19" s="81"/>
      <c r="AD19" s="55"/>
      <c r="AE19" s="81"/>
      <c r="AF19" s="55"/>
      <c r="AG19" s="81"/>
    </row>
    <row r="20" spans="1:33" ht="30" customHeight="1">
      <c r="A20" s="103" t="s">
        <v>121</v>
      </c>
      <c r="B20" s="55"/>
      <c r="C20" s="81"/>
      <c r="D20" s="55"/>
      <c r="E20" s="81"/>
      <c r="F20" s="55"/>
      <c r="G20" s="81"/>
      <c r="H20" s="55"/>
      <c r="I20" s="81"/>
      <c r="J20" s="55"/>
      <c r="K20" s="81"/>
      <c r="L20" s="55"/>
      <c r="M20" s="81"/>
      <c r="N20" s="55"/>
      <c r="O20" s="81"/>
      <c r="P20" s="55"/>
      <c r="Q20" s="81"/>
      <c r="R20" s="55"/>
      <c r="S20" s="81"/>
      <c r="T20" s="55"/>
      <c r="U20" s="81"/>
      <c r="V20" s="55"/>
      <c r="W20" s="81"/>
      <c r="X20" s="55"/>
      <c r="Y20" s="81"/>
      <c r="Z20" s="55"/>
      <c r="AA20" s="81"/>
      <c r="AB20" s="55"/>
      <c r="AC20" s="81"/>
      <c r="AD20" s="55"/>
      <c r="AE20" s="81"/>
      <c r="AF20" s="55"/>
      <c r="AG20" s="81"/>
    </row>
    <row r="21" spans="1:33" ht="27.75" customHeight="1">
      <c r="A21" s="103" t="s">
        <v>122</v>
      </c>
      <c r="B21" s="55"/>
      <c r="C21" s="81"/>
      <c r="D21" s="55"/>
      <c r="E21" s="81"/>
      <c r="F21" s="55"/>
      <c r="G21" s="81"/>
      <c r="H21" s="55"/>
      <c r="I21" s="81"/>
      <c r="J21" s="55"/>
      <c r="K21" s="81"/>
      <c r="L21" s="55"/>
      <c r="M21" s="81"/>
      <c r="N21" s="55"/>
      <c r="O21" s="81"/>
      <c r="P21" s="55"/>
      <c r="Q21" s="81"/>
      <c r="R21" s="55"/>
      <c r="S21" s="81"/>
      <c r="T21" s="55"/>
      <c r="U21" s="81"/>
      <c r="V21" s="55"/>
      <c r="W21" s="81"/>
      <c r="X21" s="55"/>
      <c r="Y21" s="81"/>
      <c r="Z21" s="55"/>
      <c r="AA21" s="81"/>
      <c r="AB21" s="55"/>
      <c r="AC21" s="81"/>
      <c r="AD21" s="55"/>
      <c r="AE21" s="81"/>
      <c r="AF21" s="55"/>
      <c r="AG21" s="81"/>
    </row>
    <row r="22" spans="1:33" ht="36" customHeight="1">
      <c r="A22" s="103" t="s">
        <v>123</v>
      </c>
      <c r="B22" s="55"/>
      <c r="C22" s="81"/>
      <c r="D22" s="55"/>
      <c r="E22" s="81"/>
      <c r="F22" s="55"/>
      <c r="G22" s="81"/>
      <c r="H22" s="55"/>
      <c r="I22" s="81"/>
      <c r="J22" s="55"/>
      <c r="K22" s="81"/>
      <c r="L22" s="55"/>
      <c r="M22" s="81"/>
      <c r="N22" s="55"/>
      <c r="O22" s="81"/>
      <c r="P22" s="55"/>
      <c r="Q22" s="81"/>
      <c r="R22" s="55"/>
      <c r="S22" s="81"/>
      <c r="T22" s="55"/>
      <c r="U22" s="81"/>
      <c r="V22" s="55"/>
      <c r="W22" s="81"/>
      <c r="X22" s="55"/>
      <c r="Y22" s="81"/>
      <c r="Z22" s="55"/>
      <c r="AA22" s="81"/>
      <c r="AB22" s="55"/>
      <c r="AC22" s="81"/>
      <c r="AD22" s="55"/>
      <c r="AE22" s="81"/>
      <c r="AF22" s="55"/>
      <c r="AG22" s="81"/>
    </row>
    <row r="23" spans="1:33" ht="30" customHeight="1">
      <c r="A23" s="103" t="s">
        <v>124</v>
      </c>
      <c r="B23" s="55"/>
      <c r="C23" s="81"/>
      <c r="D23" s="55"/>
      <c r="E23" s="81"/>
      <c r="F23" s="55"/>
      <c r="G23" s="81"/>
      <c r="H23" s="55"/>
      <c r="I23" s="81"/>
      <c r="J23" s="55"/>
      <c r="K23" s="81"/>
      <c r="L23" s="55"/>
      <c r="M23" s="81"/>
      <c r="N23" s="55"/>
      <c r="O23" s="81"/>
      <c r="P23" s="55"/>
      <c r="Q23" s="81"/>
      <c r="R23" s="55"/>
      <c r="S23" s="81"/>
      <c r="T23" s="55"/>
      <c r="U23" s="81"/>
      <c r="V23" s="55"/>
      <c r="W23" s="81"/>
      <c r="X23" s="55"/>
      <c r="Y23" s="81"/>
      <c r="Z23" s="55"/>
      <c r="AA23" s="81"/>
      <c r="AB23" s="55"/>
      <c r="AC23" s="81"/>
      <c r="AD23" s="55"/>
      <c r="AE23" s="81"/>
      <c r="AF23" s="55"/>
      <c r="AG23" s="81"/>
    </row>
    <row r="24" spans="1:33" ht="26.25" customHeight="1">
      <c r="A24" s="106" t="s">
        <v>125</v>
      </c>
      <c r="B24" s="55"/>
      <c r="C24" s="81"/>
      <c r="D24" s="55"/>
      <c r="E24" s="81"/>
      <c r="F24" s="55"/>
      <c r="G24" s="81"/>
      <c r="H24" s="55"/>
      <c r="I24" s="81"/>
      <c r="J24" s="55"/>
      <c r="K24" s="81"/>
      <c r="L24" s="55"/>
      <c r="M24" s="81"/>
      <c r="N24" s="55"/>
      <c r="O24" s="81"/>
      <c r="P24" s="55"/>
      <c r="Q24" s="81"/>
      <c r="R24" s="55"/>
      <c r="S24" s="81"/>
      <c r="T24" s="55"/>
      <c r="U24" s="81"/>
      <c r="V24" s="55"/>
      <c r="W24" s="81"/>
      <c r="X24" s="55"/>
      <c r="Y24" s="81"/>
      <c r="Z24" s="55"/>
      <c r="AA24" s="81"/>
      <c r="AB24" s="55"/>
      <c r="AC24" s="81"/>
      <c r="AD24" s="55"/>
      <c r="AE24" s="81"/>
      <c r="AF24" s="55"/>
      <c r="AG24" s="81"/>
    </row>
    <row r="25" spans="1:33" ht="36" customHeight="1">
      <c r="A25" s="106" t="s">
        <v>126</v>
      </c>
      <c r="B25" s="55"/>
      <c r="C25" s="81"/>
      <c r="D25" s="55"/>
      <c r="E25" s="81"/>
      <c r="F25" s="55"/>
      <c r="G25" s="81"/>
      <c r="H25" s="55"/>
      <c r="I25" s="81"/>
      <c r="J25" s="55"/>
      <c r="K25" s="81"/>
      <c r="L25" s="55"/>
      <c r="M25" s="81"/>
      <c r="N25" s="55"/>
      <c r="O25" s="81"/>
      <c r="P25" s="55"/>
      <c r="Q25" s="81"/>
      <c r="R25" s="55"/>
      <c r="S25" s="81"/>
      <c r="T25" s="55"/>
      <c r="U25" s="81"/>
      <c r="V25" s="55"/>
      <c r="W25" s="81"/>
      <c r="X25" s="55"/>
      <c r="Y25" s="81"/>
      <c r="Z25" s="55"/>
      <c r="AA25" s="81"/>
      <c r="AB25" s="55"/>
      <c r="AC25" s="81"/>
      <c r="AD25" s="55"/>
      <c r="AE25" s="81"/>
      <c r="AF25" s="55"/>
      <c r="AG25" s="81"/>
    </row>
    <row r="26" spans="1:33" ht="36" customHeight="1">
      <c r="A26" s="103" t="s">
        <v>127</v>
      </c>
      <c r="B26" s="55"/>
      <c r="C26" s="81"/>
      <c r="D26" s="55"/>
      <c r="E26" s="81"/>
      <c r="F26" s="55"/>
      <c r="G26" s="81"/>
      <c r="H26" s="55"/>
      <c r="I26" s="81"/>
      <c r="J26" s="55"/>
      <c r="K26" s="81"/>
      <c r="L26" s="55"/>
      <c r="M26" s="81"/>
      <c r="N26" s="55"/>
      <c r="O26" s="81"/>
      <c r="P26" s="55"/>
      <c r="Q26" s="81"/>
      <c r="R26" s="55"/>
      <c r="S26" s="81"/>
      <c r="T26" s="55"/>
      <c r="U26" s="81"/>
      <c r="V26" s="55"/>
      <c r="W26" s="81"/>
      <c r="X26" s="55"/>
      <c r="Y26" s="81"/>
      <c r="Z26" s="55"/>
      <c r="AA26" s="81"/>
      <c r="AB26" s="55"/>
      <c r="AC26" s="81"/>
      <c r="AD26" s="55"/>
      <c r="AE26" s="81"/>
      <c r="AF26" s="55"/>
      <c r="AG26" s="81"/>
    </row>
    <row r="27" spans="1:33" ht="36" customHeight="1">
      <c r="A27" s="103" t="s">
        <v>128</v>
      </c>
      <c r="B27" s="55"/>
      <c r="C27" s="81"/>
      <c r="D27" s="55"/>
      <c r="E27" s="81"/>
      <c r="F27" s="55"/>
      <c r="G27" s="81"/>
      <c r="H27" s="55"/>
      <c r="I27" s="81"/>
      <c r="J27" s="55"/>
      <c r="K27" s="81"/>
      <c r="L27" s="55"/>
      <c r="M27" s="81"/>
      <c r="N27" s="55"/>
      <c r="O27" s="81"/>
      <c r="P27" s="55"/>
      <c r="Q27" s="81"/>
      <c r="R27" s="55"/>
      <c r="S27" s="81"/>
      <c r="T27" s="55"/>
      <c r="U27" s="81"/>
      <c r="V27" s="55"/>
      <c r="W27" s="81"/>
      <c r="X27" s="55"/>
      <c r="Y27" s="81"/>
      <c r="Z27" s="55"/>
      <c r="AA27" s="81"/>
      <c r="AB27" s="55"/>
      <c r="AC27" s="81"/>
      <c r="AD27" s="55"/>
      <c r="AE27" s="81"/>
      <c r="AF27" s="55"/>
      <c r="AG27" s="81"/>
    </row>
    <row r="28" spans="1:33" ht="36" customHeight="1">
      <c r="A28" s="103" t="s">
        <v>129</v>
      </c>
      <c r="B28" s="55"/>
      <c r="C28" s="81"/>
      <c r="D28" s="55"/>
      <c r="E28" s="81"/>
      <c r="F28" s="55"/>
      <c r="G28" s="81"/>
      <c r="H28" s="55"/>
      <c r="I28" s="81"/>
      <c r="J28" s="55"/>
      <c r="K28" s="81"/>
      <c r="L28" s="55"/>
      <c r="M28" s="81"/>
      <c r="N28" s="55"/>
      <c r="O28" s="81"/>
      <c r="P28" s="55"/>
      <c r="Q28" s="81"/>
      <c r="R28" s="55"/>
      <c r="S28" s="81"/>
      <c r="T28" s="55"/>
      <c r="U28" s="81"/>
      <c r="V28" s="55"/>
      <c r="W28" s="81"/>
      <c r="X28" s="55"/>
      <c r="Y28" s="81"/>
      <c r="Z28" s="55"/>
      <c r="AA28" s="81"/>
      <c r="AB28" s="55"/>
      <c r="AC28" s="81"/>
      <c r="AD28" s="55"/>
      <c r="AE28" s="81"/>
      <c r="AF28" s="55"/>
      <c r="AG28" s="81"/>
    </row>
    <row r="29" spans="1:33" ht="36" customHeight="1">
      <c r="A29" s="103" t="s">
        <v>130</v>
      </c>
      <c r="B29" s="55"/>
      <c r="C29" s="81"/>
      <c r="D29" s="55"/>
      <c r="E29" s="81"/>
      <c r="F29" s="55"/>
      <c r="G29" s="81"/>
      <c r="H29" s="55"/>
      <c r="I29" s="81"/>
      <c r="J29" s="55"/>
      <c r="K29" s="81"/>
      <c r="L29" s="55"/>
      <c r="M29" s="81"/>
      <c r="N29" s="55"/>
      <c r="O29" s="81"/>
      <c r="P29" s="55"/>
      <c r="Q29" s="81"/>
      <c r="R29" s="55"/>
      <c r="S29" s="81"/>
      <c r="T29" s="55"/>
      <c r="U29" s="81"/>
      <c r="V29" s="55"/>
      <c r="W29" s="81"/>
      <c r="X29" s="55"/>
      <c r="Y29" s="81"/>
      <c r="Z29" s="55"/>
      <c r="AA29" s="81"/>
      <c r="AB29" s="55"/>
      <c r="AC29" s="81"/>
      <c r="AD29" s="55"/>
      <c r="AE29" s="81"/>
      <c r="AF29" s="55"/>
      <c r="AG29" s="81"/>
    </row>
    <row r="30" spans="1:33" ht="36" customHeight="1">
      <c r="A30" s="104" t="s">
        <v>131</v>
      </c>
      <c r="B30" s="55"/>
      <c r="C30" s="81"/>
      <c r="D30" s="55"/>
      <c r="E30" s="81"/>
      <c r="F30" s="55"/>
      <c r="G30" s="81"/>
      <c r="H30" s="55"/>
      <c r="I30" s="81"/>
      <c r="J30" s="55"/>
      <c r="K30" s="81"/>
      <c r="L30" s="55"/>
      <c r="M30" s="81"/>
      <c r="N30" s="55"/>
      <c r="O30" s="81"/>
      <c r="P30" s="55"/>
      <c r="Q30" s="81"/>
      <c r="R30" s="55"/>
      <c r="S30" s="81"/>
      <c r="T30" s="55"/>
      <c r="U30" s="81"/>
      <c r="V30" s="55"/>
      <c r="W30" s="81"/>
      <c r="X30" s="55"/>
      <c r="Y30" s="81"/>
      <c r="Z30" s="55"/>
      <c r="AA30" s="81"/>
      <c r="AB30" s="55"/>
      <c r="AC30" s="81"/>
      <c r="AD30" s="55"/>
      <c r="AE30" s="81"/>
      <c r="AF30" s="55"/>
      <c r="AG30" s="81"/>
    </row>
    <row r="31" spans="1:33" ht="36" customHeight="1">
      <c r="A31" s="100" t="s">
        <v>132</v>
      </c>
      <c r="B31" s="55"/>
      <c r="C31" s="81"/>
      <c r="D31" s="55"/>
      <c r="E31" s="81"/>
      <c r="F31" s="55"/>
      <c r="G31" s="81"/>
      <c r="H31" s="55"/>
      <c r="I31" s="81"/>
      <c r="J31" s="55"/>
      <c r="K31" s="81"/>
      <c r="L31" s="55"/>
      <c r="M31" s="81"/>
      <c r="N31" s="55"/>
      <c r="O31" s="81"/>
      <c r="P31" s="55"/>
      <c r="Q31" s="81"/>
      <c r="R31" s="55"/>
      <c r="S31" s="81"/>
      <c r="T31" s="55"/>
      <c r="U31" s="81"/>
      <c r="V31" s="55"/>
      <c r="W31" s="81"/>
      <c r="X31" s="55"/>
      <c r="Y31" s="81"/>
      <c r="Z31" s="55"/>
      <c r="AA31" s="81"/>
      <c r="AB31" s="55"/>
      <c r="AC31" s="81"/>
      <c r="AD31" s="55"/>
      <c r="AE31" s="81"/>
      <c r="AF31" s="55"/>
      <c r="AG31" s="81"/>
    </row>
    <row r="32" spans="1:33" ht="36" customHeight="1">
      <c r="A32" s="100" t="s">
        <v>133</v>
      </c>
      <c r="B32" s="55"/>
      <c r="C32" s="81"/>
      <c r="D32" s="55"/>
      <c r="E32" s="81"/>
      <c r="F32" s="55"/>
      <c r="G32" s="81"/>
      <c r="H32" s="55"/>
      <c r="I32" s="81"/>
      <c r="J32" s="55"/>
      <c r="K32" s="81"/>
      <c r="L32" s="55"/>
      <c r="M32" s="81"/>
      <c r="N32" s="55"/>
      <c r="O32" s="81"/>
      <c r="P32" s="55"/>
      <c r="Q32" s="81"/>
      <c r="R32" s="55"/>
      <c r="S32" s="81"/>
      <c r="T32" s="55"/>
      <c r="U32" s="81"/>
      <c r="V32" s="55"/>
      <c r="W32" s="81"/>
      <c r="X32" s="55"/>
      <c r="Y32" s="81"/>
      <c r="Z32" s="55"/>
      <c r="AA32" s="81"/>
      <c r="AB32" s="55"/>
      <c r="AC32" s="81"/>
      <c r="AD32" s="55"/>
      <c r="AE32" s="81"/>
      <c r="AF32" s="55"/>
      <c r="AG32" s="81"/>
    </row>
    <row r="33" spans="1:33" ht="36" customHeight="1">
      <c r="A33" s="100" t="s">
        <v>134</v>
      </c>
      <c r="B33" s="55"/>
      <c r="C33" s="81"/>
      <c r="D33" s="55"/>
      <c r="E33" s="81"/>
      <c r="F33" s="55"/>
      <c r="G33" s="81"/>
      <c r="H33" s="55"/>
      <c r="I33" s="81"/>
      <c r="J33" s="55"/>
      <c r="K33" s="81"/>
      <c r="L33" s="55"/>
      <c r="M33" s="81"/>
      <c r="N33" s="55"/>
      <c r="O33" s="81"/>
      <c r="P33" s="55"/>
      <c r="Q33" s="81"/>
      <c r="R33" s="55"/>
      <c r="S33" s="81"/>
      <c r="T33" s="55"/>
      <c r="U33" s="81"/>
      <c r="V33" s="55"/>
      <c r="W33" s="81"/>
      <c r="X33" s="55"/>
      <c r="Y33" s="81"/>
      <c r="Z33" s="55"/>
      <c r="AA33" s="81"/>
      <c r="AB33" s="55"/>
      <c r="AC33" s="81"/>
      <c r="AD33" s="55"/>
      <c r="AE33" s="81"/>
      <c r="AF33" s="55"/>
      <c r="AG33" s="81"/>
    </row>
    <row r="34" spans="1:33" ht="36" customHeight="1">
      <c r="A34" s="105" t="s">
        <v>135</v>
      </c>
      <c r="B34" s="55"/>
      <c r="C34" s="81"/>
      <c r="D34" s="55"/>
      <c r="E34" s="81"/>
      <c r="F34" s="55"/>
      <c r="G34" s="81"/>
      <c r="H34" s="55"/>
      <c r="I34" s="81"/>
      <c r="J34" s="55" t="s">
        <v>192</v>
      </c>
      <c r="K34" s="81">
        <v>15</v>
      </c>
      <c r="L34" s="55"/>
      <c r="M34" s="81"/>
      <c r="N34" s="55"/>
      <c r="O34" s="81"/>
      <c r="P34" s="55"/>
      <c r="Q34" s="81"/>
      <c r="R34" s="55"/>
      <c r="S34" s="81"/>
      <c r="T34" s="55"/>
      <c r="U34" s="81"/>
      <c r="V34" s="55"/>
      <c r="W34" s="81"/>
      <c r="X34" s="55"/>
      <c r="Y34" s="81"/>
      <c r="Z34" s="55"/>
      <c r="AA34" s="81"/>
      <c r="AB34" s="55"/>
      <c r="AC34" s="81"/>
      <c r="AD34" s="55"/>
      <c r="AE34" s="81"/>
      <c r="AF34" s="55"/>
      <c r="AG34" s="81"/>
    </row>
    <row r="35" spans="1:33" ht="36" customHeight="1">
      <c r="A35" s="105" t="s">
        <v>136</v>
      </c>
      <c r="B35" s="55"/>
      <c r="C35" s="81"/>
      <c r="D35" s="55"/>
      <c r="E35" s="81"/>
      <c r="F35" s="55"/>
      <c r="G35" s="81"/>
      <c r="H35" s="55"/>
      <c r="I35" s="81"/>
      <c r="J35" s="55"/>
      <c r="K35" s="81"/>
      <c r="L35" s="55"/>
      <c r="M35" s="81"/>
      <c r="N35" s="55"/>
      <c r="O35" s="81"/>
      <c r="P35" s="55"/>
      <c r="Q35" s="81"/>
      <c r="R35" s="55"/>
      <c r="S35" s="81"/>
      <c r="T35" s="55"/>
      <c r="U35" s="81"/>
      <c r="V35" s="55"/>
      <c r="W35" s="81"/>
      <c r="X35" s="55"/>
      <c r="Y35" s="81"/>
      <c r="Z35" s="55"/>
      <c r="AA35" s="81"/>
      <c r="AB35" s="55"/>
      <c r="AC35" s="81"/>
      <c r="AD35" s="55"/>
      <c r="AE35" s="81"/>
      <c r="AF35" s="55"/>
      <c r="AG35" s="81"/>
    </row>
    <row r="36" spans="1:33" ht="36" customHeight="1">
      <c r="A36" s="78" t="s">
        <v>197</v>
      </c>
      <c r="B36" s="55"/>
      <c r="C36" s="81"/>
      <c r="D36" s="55"/>
      <c r="E36" s="81"/>
      <c r="F36" s="55"/>
      <c r="G36" s="81"/>
      <c r="H36" s="55"/>
      <c r="I36" s="81"/>
      <c r="J36" s="55" t="s">
        <v>198</v>
      </c>
      <c r="K36" s="81">
        <v>30</v>
      </c>
      <c r="L36" s="55"/>
      <c r="M36" s="81"/>
      <c r="N36" s="55"/>
      <c r="O36" s="81"/>
      <c r="P36" s="55"/>
      <c r="Q36" s="81"/>
      <c r="R36" s="55"/>
      <c r="S36" s="81"/>
      <c r="T36" s="55"/>
      <c r="U36" s="81"/>
      <c r="V36" s="55"/>
      <c r="W36" s="81"/>
      <c r="X36" s="55"/>
      <c r="Y36" s="81"/>
      <c r="Z36" s="55"/>
      <c r="AA36" s="81"/>
      <c r="AB36" s="55"/>
      <c r="AC36" s="81"/>
      <c r="AD36" s="55"/>
      <c r="AE36" s="81"/>
      <c r="AF36" s="55"/>
      <c r="AG36" s="81"/>
    </row>
    <row r="37" spans="1:33" ht="36" customHeight="1">
      <c r="A37" s="109" t="s">
        <v>199</v>
      </c>
      <c r="B37" s="55"/>
      <c r="C37" s="81"/>
      <c r="D37" s="55"/>
      <c r="E37" s="81"/>
      <c r="F37" s="55"/>
      <c r="G37" s="81"/>
      <c r="H37" s="55"/>
      <c r="I37" s="81"/>
      <c r="J37" s="55" t="s">
        <v>192</v>
      </c>
      <c r="K37" s="81">
        <v>15</v>
      </c>
      <c r="L37" s="55"/>
      <c r="M37" s="81"/>
      <c r="N37" s="55"/>
      <c r="O37" s="81"/>
      <c r="P37" s="55"/>
      <c r="Q37" s="81"/>
      <c r="R37" s="55"/>
      <c r="S37" s="81"/>
      <c r="T37" s="55"/>
      <c r="U37" s="81"/>
      <c r="V37" s="55"/>
      <c r="W37" s="81"/>
      <c r="X37" s="55"/>
      <c r="Y37" s="81"/>
      <c r="Z37" s="55"/>
      <c r="AA37" s="81"/>
      <c r="AB37" s="55"/>
      <c r="AC37" s="81"/>
      <c r="AD37" s="55"/>
      <c r="AE37" s="81"/>
      <c r="AF37" s="55"/>
      <c r="AG37" s="81"/>
    </row>
    <row r="38" spans="1:33" ht="36" customHeight="1">
      <c r="A38" s="109" t="s">
        <v>200</v>
      </c>
      <c r="B38" s="55"/>
      <c r="C38" s="81"/>
      <c r="D38" s="55"/>
      <c r="E38" s="81"/>
      <c r="F38" s="55"/>
      <c r="G38" s="81"/>
      <c r="H38" s="55"/>
      <c r="I38" s="81"/>
      <c r="J38" s="55" t="s">
        <v>192</v>
      </c>
      <c r="K38" s="81">
        <v>15</v>
      </c>
      <c r="L38" s="55"/>
      <c r="M38" s="81"/>
      <c r="N38" s="55"/>
      <c r="O38" s="81"/>
      <c r="P38" s="55"/>
      <c r="Q38" s="81"/>
      <c r="R38" s="55"/>
      <c r="S38" s="81"/>
      <c r="T38" s="55"/>
      <c r="U38" s="81"/>
      <c r="V38" s="55"/>
      <c r="W38" s="81"/>
      <c r="X38" s="55"/>
      <c r="Y38" s="81"/>
      <c r="Z38" s="55"/>
      <c r="AA38" s="81"/>
      <c r="AB38" s="55"/>
      <c r="AC38" s="81"/>
      <c r="AD38" s="55"/>
      <c r="AE38" s="81"/>
      <c r="AF38" s="55"/>
      <c r="AG38" s="81"/>
    </row>
    <row r="39" spans="1:33" ht="36" customHeight="1">
      <c r="A39" s="109" t="s">
        <v>202</v>
      </c>
      <c r="B39" s="55"/>
      <c r="C39" s="81"/>
      <c r="D39" s="55"/>
      <c r="E39" s="81"/>
      <c r="F39" s="55"/>
      <c r="G39" s="81"/>
      <c r="H39" s="55"/>
      <c r="I39" s="81"/>
      <c r="J39" s="55" t="s">
        <v>198</v>
      </c>
      <c r="K39" s="81">
        <v>30</v>
      </c>
      <c r="L39" s="55"/>
      <c r="M39" s="81"/>
      <c r="N39" s="55"/>
      <c r="O39" s="81"/>
      <c r="P39" s="55"/>
      <c r="Q39" s="81"/>
      <c r="R39" s="55"/>
      <c r="S39" s="81"/>
      <c r="T39" s="55"/>
      <c r="U39" s="81"/>
      <c r="V39" s="55"/>
      <c r="W39" s="81"/>
      <c r="X39" s="55"/>
      <c r="Y39" s="81"/>
      <c r="Z39" s="55"/>
      <c r="AA39" s="81"/>
      <c r="AB39" s="55"/>
      <c r="AC39" s="81"/>
      <c r="AD39" s="55"/>
      <c r="AE39" s="81"/>
      <c r="AF39" s="55"/>
      <c r="AG39" s="81"/>
    </row>
    <row r="40" spans="1:33" ht="21" customHeight="1">
      <c r="A40" s="78"/>
      <c r="B40" s="55"/>
      <c r="C40" s="81"/>
      <c r="D40" s="55"/>
      <c r="E40" s="81"/>
      <c r="F40" s="55"/>
      <c r="G40" s="81"/>
      <c r="H40" s="55"/>
      <c r="I40" s="81"/>
      <c r="J40" s="55"/>
      <c r="K40" s="81"/>
      <c r="L40" s="55"/>
      <c r="M40" s="81"/>
      <c r="N40" s="55"/>
      <c r="O40" s="81"/>
      <c r="P40" s="55"/>
      <c r="Q40" s="81"/>
      <c r="R40" s="55"/>
      <c r="S40" s="81"/>
      <c r="T40" s="55"/>
      <c r="U40" s="81"/>
      <c r="V40" s="55"/>
      <c r="W40" s="81"/>
      <c r="X40" s="55"/>
      <c r="Y40" s="81"/>
      <c r="Z40" s="55"/>
      <c r="AA40" s="81"/>
      <c r="AB40" s="55"/>
      <c r="AC40" s="81"/>
      <c r="AD40" s="55"/>
      <c r="AE40" s="81"/>
      <c r="AF40" s="55"/>
      <c r="AG40" s="81"/>
    </row>
    <row r="41" spans="1:33" ht="22.5" customHeight="1">
      <c r="A41" s="78"/>
      <c r="B41" s="55"/>
      <c r="C41" s="81"/>
      <c r="D41" s="55"/>
      <c r="E41" s="81"/>
      <c r="F41" s="55"/>
      <c r="G41" s="81"/>
      <c r="H41" s="55"/>
      <c r="I41" s="81"/>
      <c r="J41" s="55"/>
      <c r="K41" s="81"/>
      <c r="L41" s="55"/>
      <c r="M41" s="81"/>
      <c r="N41" s="55"/>
      <c r="O41" s="81"/>
      <c r="P41" s="55"/>
      <c r="Q41" s="81"/>
      <c r="R41" s="55"/>
      <c r="S41" s="81"/>
      <c r="T41" s="55"/>
      <c r="U41" s="81"/>
      <c r="V41" s="55"/>
      <c r="W41" s="81"/>
      <c r="X41" s="55"/>
      <c r="Y41" s="81"/>
      <c r="Z41" s="55"/>
      <c r="AA41" s="81"/>
      <c r="AB41" s="55"/>
      <c r="AC41" s="81"/>
      <c r="AD41" s="55"/>
      <c r="AE41" s="81"/>
      <c r="AF41" s="55"/>
      <c r="AG41" s="81"/>
    </row>
    <row r="42" spans="1:33" ht="15.75" customHeight="1" thickBot="1">
      <c r="A42" s="40" t="s">
        <v>70</v>
      </c>
      <c r="B42" s="30"/>
      <c r="C42" s="82"/>
      <c r="D42" s="30"/>
      <c r="E42" s="82"/>
      <c r="F42" s="30"/>
      <c r="G42" s="82"/>
      <c r="H42" s="30"/>
      <c r="I42" s="82"/>
      <c r="J42" s="30"/>
      <c r="K42" s="82"/>
      <c r="L42" s="30"/>
      <c r="M42" s="82"/>
      <c r="N42" s="30"/>
      <c r="O42" s="82"/>
      <c r="P42" s="30"/>
      <c r="Q42" s="82"/>
      <c r="R42" s="30"/>
      <c r="S42" s="82"/>
      <c r="T42" s="30"/>
      <c r="U42" s="82"/>
      <c r="V42" s="30"/>
      <c r="W42" s="82"/>
      <c r="X42" s="30"/>
      <c r="Y42" s="82"/>
      <c r="Z42" s="30"/>
      <c r="AA42" s="82"/>
      <c r="AB42" s="30"/>
      <c r="AC42" s="82"/>
      <c r="AD42" s="30"/>
      <c r="AE42" s="82"/>
      <c r="AF42" s="30"/>
      <c r="AG42" s="82"/>
    </row>
    <row r="43" spans="1:33" ht="15" thickBot="1">
      <c r="A43" s="41" t="s">
        <v>1</v>
      </c>
      <c r="B43" s="47">
        <f aca="true" t="shared" si="0" ref="B43:AG43">SUM(B6:B42)</f>
        <v>0</v>
      </c>
      <c r="C43" s="75">
        <f t="shared" si="0"/>
        <v>0</v>
      </c>
      <c r="D43" s="47">
        <f t="shared" si="0"/>
        <v>0</v>
      </c>
      <c r="E43" s="75">
        <f t="shared" si="0"/>
        <v>0</v>
      </c>
      <c r="F43" s="47">
        <f t="shared" si="0"/>
        <v>0</v>
      </c>
      <c r="G43" s="75">
        <f t="shared" si="0"/>
        <v>0</v>
      </c>
      <c r="H43" s="47">
        <f t="shared" si="0"/>
        <v>0</v>
      </c>
      <c r="I43" s="75">
        <f t="shared" si="0"/>
        <v>0</v>
      </c>
      <c r="J43" s="47">
        <f t="shared" si="0"/>
        <v>0</v>
      </c>
      <c r="K43" s="75">
        <f t="shared" si="0"/>
        <v>175</v>
      </c>
      <c r="L43" s="47">
        <f t="shared" si="0"/>
        <v>0</v>
      </c>
      <c r="M43" s="75">
        <f t="shared" si="0"/>
        <v>0</v>
      </c>
      <c r="N43" s="47">
        <f t="shared" si="0"/>
        <v>0</v>
      </c>
      <c r="O43" s="75">
        <f t="shared" si="0"/>
        <v>0</v>
      </c>
      <c r="P43" s="47">
        <f t="shared" si="0"/>
        <v>0</v>
      </c>
      <c r="Q43" s="75">
        <f t="shared" si="0"/>
        <v>0</v>
      </c>
      <c r="R43" s="47">
        <f t="shared" si="0"/>
        <v>0</v>
      </c>
      <c r="S43" s="75">
        <f t="shared" si="0"/>
        <v>0</v>
      </c>
      <c r="T43" s="47">
        <f t="shared" si="0"/>
        <v>0</v>
      </c>
      <c r="U43" s="75">
        <f t="shared" si="0"/>
        <v>0</v>
      </c>
      <c r="V43" s="47">
        <f t="shared" si="0"/>
        <v>0</v>
      </c>
      <c r="W43" s="75">
        <f t="shared" si="0"/>
        <v>0</v>
      </c>
      <c r="X43" s="47">
        <f t="shared" si="0"/>
        <v>0</v>
      </c>
      <c r="Y43" s="75">
        <f t="shared" si="0"/>
        <v>0</v>
      </c>
      <c r="Z43" s="47">
        <f t="shared" si="0"/>
        <v>0</v>
      </c>
      <c r="AA43" s="75">
        <f t="shared" si="0"/>
        <v>0</v>
      </c>
      <c r="AB43" s="47">
        <f t="shared" si="0"/>
        <v>0</v>
      </c>
      <c r="AC43" s="75">
        <f t="shared" si="0"/>
        <v>0</v>
      </c>
      <c r="AD43" s="47">
        <f t="shared" si="0"/>
        <v>0</v>
      </c>
      <c r="AE43" s="75">
        <f t="shared" si="0"/>
        <v>0</v>
      </c>
      <c r="AF43" s="47">
        <f t="shared" si="0"/>
        <v>0</v>
      </c>
      <c r="AG43" s="75">
        <f t="shared" si="0"/>
        <v>0</v>
      </c>
    </row>
    <row r="44" spans="1:33" ht="14.25">
      <c r="A44" s="42" t="s">
        <v>9</v>
      </c>
      <c r="B44" s="31"/>
      <c r="C44" s="74"/>
      <c r="D44" s="31"/>
      <c r="E44" s="74"/>
      <c r="F44" s="31"/>
      <c r="G44" s="74"/>
      <c r="H44" s="31"/>
      <c r="I44" s="74"/>
      <c r="J44" s="31"/>
      <c r="K44" s="74"/>
      <c r="L44" s="31"/>
      <c r="M44" s="74"/>
      <c r="N44" s="31"/>
      <c r="O44" s="74"/>
      <c r="P44" s="31"/>
      <c r="Q44" s="74"/>
      <c r="R44" s="31"/>
      <c r="S44" s="74"/>
      <c r="T44" s="31"/>
      <c r="U44" s="74"/>
      <c r="V44" s="31"/>
      <c r="W44" s="74"/>
      <c r="X44" s="31"/>
      <c r="Y44" s="74"/>
      <c r="Z44" s="31"/>
      <c r="AA44" s="74"/>
      <c r="AB44" s="31"/>
      <c r="AC44" s="74"/>
      <c r="AD44" s="31"/>
      <c r="AE44" s="74"/>
      <c r="AF44" s="31"/>
      <c r="AG44" s="74"/>
    </row>
    <row r="45" spans="1:33" ht="18" customHeight="1">
      <c r="A45" s="39" t="s">
        <v>45</v>
      </c>
      <c r="B45" s="73"/>
      <c r="C45" s="35"/>
      <c r="D45" s="73"/>
      <c r="E45" s="35"/>
      <c r="F45" s="73"/>
      <c r="G45" s="35"/>
      <c r="H45" s="73"/>
      <c r="I45" s="35"/>
      <c r="J45" s="73"/>
      <c r="K45" s="35"/>
      <c r="L45" s="73"/>
      <c r="M45" s="35"/>
      <c r="N45" s="73"/>
      <c r="O45" s="35"/>
      <c r="P45" s="73"/>
      <c r="Q45" s="35"/>
      <c r="R45" s="73"/>
      <c r="S45" s="35"/>
      <c r="T45" s="73"/>
      <c r="U45" s="35"/>
      <c r="V45" s="73"/>
      <c r="W45" s="35"/>
      <c r="X45" s="73"/>
      <c r="Y45" s="35"/>
      <c r="Z45" s="73"/>
      <c r="AA45" s="35"/>
      <c r="AB45" s="73"/>
      <c r="AC45" s="35"/>
      <c r="AD45" s="73"/>
      <c r="AE45" s="35"/>
      <c r="AF45" s="73"/>
      <c r="AG45" s="35"/>
    </row>
    <row r="46" spans="1:33" ht="30.75" customHeight="1">
      <c r="A46" s="43" t="s">
        <v>138</v>
      </c>
      <c r="B46" s="32"/>
      <c r="C46" s="83"/>
      <c r="D46" s="32"/>
      <c r="E46" s="83"/>
      <c r="F46" s="32"/>
      <c r="G46" s="83"/>
      <c r="H46" s="32"/>
      <c r="I46" s="83"/>
      <c r="J46" s="32" t="s">
        <v>194</v>
      </c>
      <c r="K46" s="83">
        <v>42</v>
      </c>
      <c r="L46" s="32"/>
      <c r="M46" s="83"/>
      <c r="N46" s="32"/>
      <c r="O46" s="83"/>
      <c r="P46" s="32"/>
      <c r="Q46" s="83"/>
      <c r="R46" s="32"/>
      <c r="S46" s="83"/>
      <c r="T46" s="32"/>
      <c r="U46" s="83"/>
      <c r="V46" s="32"/>
      <c r="W46" s="83"/>
      <c r="X46" s="32"/>
      <c r="Y46" s="83"/>
      <c r="Z46" s="32"/>
      <c r="AA46" s="83"/>
      <c r="AB46" s="32"/>
      <c r="AC46" s="83"/>
      <c r="AD46" s="32"/>
      <c r="AE46" s="83"/>
      <c r="AF46" s="32"/>
      <c r="AG46" s="83"/>
    </row>
    <row r="47" spans="1:33" ht="31.5" customHeight="1">
      <c r="A47" s="58" t="s">
        <v>139</v>
      </c>
      <c r="B47" s="29"/>
      <c r="C47" s="35"/>
      <c r="D47" s="29"/>
      <c r="E47" s="35"/>
      <c r="F47" s="29"/>
      <c r="G47" s="35"/>
      <c r="H47" s="29"/>
      <c r="I47" s="35"/>
      <c r="J47" s="29"/>
      <c r="K47" s="35"/>
      <c r="L47" s="29"/>
      <c r="M47" s="35"/>
      <c r="N47" s="29"/>
      <c r="O47" s="35"/>
      <c r="P47" s="29"/>
      <c r="Q47" s="35"/>
      <c r="R47" s="29"/>
      <c r="S47" s="35"/>
      <c r="T47" s="29"/>
      <c r="U47" s="35"/>
      <c r="V47" s="29"/>
      <c r="W47" s="35"/>
      <c r="X47" s="29"/>
      <c r="Y47" s="35"/>
      <c r="Z47" s="29"/>
      <c r="AA47" s="35"/>
      <c r="AB47" s="29"/>
      <c r="AC47" s="35"/>
      <c r="AD47" s="29"/>
      <c r="AE47" s="35"/>
      <c r="AF47" s="29"/>
      <c r="AG47" s="35"/>
    </row>
    <row r="48" spans="1:33" ht="63" customHeight="1">
      <c r="A48" s="10" t="s">
        <v>140</v>
      </c>
      <c r="B48" s="29"/>
      <c r="C48" s="35"/>
      <c r="D48" s="29"/>
      <c r="E48" s="35"/>
      <c r="F48" s="29"/>
      <c r="G48" s="35"/>
      <c r="H48" s="29"/>
      <c r="I48" s="35"/>
      <c r="J48" s="29" t="s">
        <v>195</v>
      </c>
      <c r="K48" s="35">
        <v>75</v>
      </c>
      <c r="L48" s="29"/>
      <c r="M48" s="35"/>
      <c r="N48" s="29"/>
      <c r="O48" s="35"/>
      <c r="P48" s="29"/>
      <c r="Q48" s="35"/>
      <c r="R48" s="29"/>
      <c r="S48" s="35"/>
      <c r="T48" s="29"/>
      <c r="U48" s="35"/>
      <c r="V48" s="29"/>
      <c r="W48" s="35"/>
      <c r="X48" s="29"/>
      <c r="Y48" s="35"/>
      <c r="Z48" s="29"/>
      <c r="AA48" s="35"/>
      <c r="AB48" s="29"/>
      <c r="AC48" s="35"/>
      <c r="AD48" s="29"/>
      <c r="AE48" s="35"/>
      <c r="AF48" s="29"/>
      <c r="AG48" s="35"/>
    </row>
    <row r="49" spans="1:33" ht="35.25" customHeight="1">
      <c r="A49" s="10" t="s">
        <v>141</v>
      </c>
      <c r="B49" s="29"/>
      <c r="C49" s="35"/>
      <c r="D49" s="29"/>
      <c r="E49" s="35"/>
      <c r="F49" s="29"/>
      <c r="G49" s="35"/>
      <c r="H49" s="29"/>
      <c r="I49" s="35"/>
      <c r="J49" s="29"/>
      <c r="K49" s="35"/>
      <c r="L49" s="29"/>
      <c r="M49" s="35"/>
      <c r="N49" s="29"/>
      <c r="O49" s="35"/>
      <c r="P49" s="29"/>
      <c r="Q49" s="35"/>
      <c r="R49" s="29"/>
      <c r="S49" s="35"/>
      <c r="T49" s="29"/>
      <c r="U49" s="35"/>
      <c r="V49" s="29"/>
      <c r="W49" s="35"/>
      <c r="X49" s="29"/>
      <c r="Y49" s="35"/>
      <c r="Z49" s="29"/>
      <c r="AA49" s="35"/>
      <c r="AB49" s="29"/>
      <c r="AC49" s="35"/>
      <c r="AD49" s="29"/>
      <c r="AE49" s="35"/>
      <c r="AF49" s="29"/>
      <c r="AG49" s="35"/>
    </row>
    <row r="50" spans="1:33" ht="33" customHeight="1">
      <c r="A50" s="10" t="s">
        <v>142</v>
      </c>
      <c r="B50" s="29"/>
      <c r="C50" s="35"/>
      <c r="D50" s="29"/>
      <c r="E50" s="35"/>
      <c r="F50" s="29"/>
      <c r="G50" s="35"/>
      <c r="H50" s="29"/>
      <c r="I50" s="35"/>
      <c r="J50" s="29" t="s">
        <v>196</v>
      </c>
      <c r="K50" s="35">
        <v>25</v>
      </c>
      <c r="L50" s="29"/>
      <c r="M50" s="35"/>
      <c r="N50" s="29"/>
      <c r="O50" s="35"/>
      <c r="P50" s="29"/>
      <c r="Q50" s="35"/>
      <c r="R50" s="29"/>
      <c r="S50" s="35"/>
      <c r="T50" s="29"/>
      <c r="U50" s="35"/>
      <c r="V50" s="29"/>
      <c r="W50" s="35"/>
      <c r="X50" s="29"/>
      <c r="Y50" s="35"/>
      <c r="Z50" s="29"/>
      <c r="AA50" s="35"/>
      <c r="AB50" s="29"/>
      <c r="AC50" s="35"/>
      <c r="AD50" s="29"/>
      <c r="AE50" s="35"/>
      <c r="AF50" s="29"/>
      <c r="AG50" s="35"/>
    </row>
    <row r="51" spans="1:33" ht="30" customHeight="1">
      <c r="A51" s="22" t="s">
        <v>143</v>
      </c>
      <c r="B51" s="29"/>
      <c r="C51" s="35"/>
      <c r="D51" s="29"/>
      <c r="E51" s="35"/>
      <c r="F51" s="29"/>
      <c r="G51" s="35"/>
      <c r="H51" s="29"/>
      <c r="I51" s="35"/>
      <c r="J51" s="29"/>
      <c r="K51" s="35"/>
      <c r="L51" s="29"/>
      <c r="M51" s="35"/>
      <c r="N51" s="29"/>
      <c r="O51" s="35"/>
      <c r="P51" s="29"/>
      <c r="Q51" s="35"/>
      <c r="R51" s="29"/>
      <c r="S51" s="35"/>
      <c r="T51" s="29"/>
      <c r="U51" s="35"/>
      <c r="V51" s="29"/>
      <c r="W51" s="35"/>
      <c r="X51" s="29"/>
      <c r="Y51" s="35"/>
      <c r="Z51" s="29"/>
      <c r="AA51" s="35"/>
      <c r="AB51" s="29"/>
      <c r="AC51" s="35"/>
      <c r="AD51" s="29"/>
      <c r="AE51" s="35"/>
      <c r="AF51" s="29"/>
      <c r="AG51" s="35"/>
    </row>
    <row r="52" spans="1:33" ht="29.25" customHeight="1">
      <c r="A52" s="10" t="s">
        <v>144</v>
      </c>
      <c r="B52" s="34"/>
      <c r="C52" s="36"/>
      <c r="D52" s="34"/>
      <c r="E52" s="36"/>
      <c r="F52" s="34"/>
      <c r="G52" s="36"/>
      <c r="H52" s="34"/>
      <c r="I52" s="36"/>
      <c r="J52" s="34"/>
      <c r="K52" s="36"/>
      <c r="L52" s="34"/>
      <c r="M52" s="36"/>
      <c r="N52" s="34"/>
      <c r="O52" s="36"/>
      <c r="P52" s="34"/>
      <c r="Q52" s="36"/>
      <c r="R52" s="34"/>
      <c r="S52" s="36"/>
      <c r="T52" s="34"/>
      <c r="U52" s="36"/>
      <c r="V52" s="34"/>
      <c r="W52" s="36"/>
      <c r="X52" s="34"/>
      <c r="Y52" s="36"/>
      <c r="Z52" s="34"/>
      <c r="AA52" s="36"/>
      <c r="AB52" s="34"/>
      <c r="AC52" s="36"/>
      <c r="AD52" s="34"/>
      <c r="AE52" s="36"/>
      <c r="AF52" s="34"/>
      <c r="AG52" s="36"/>
    </row>
    <row r="53" spans="1:33" ht="18" customHeight="1">
      <c r="A53" s="58" t="s">
        <v>145</v>
      </c>
      <c r="B53" s="34"/>
      <c r="C53" s="36"/>
      <c r="D53" s="34"/>
      <c r="E53" s="36"/>
      <c r="F53" s="34"/>
      <c r="G53" s="36"/>
      <c r="H53" s="34"/>
      <c r="I53" s="36"/>
      <c r="J53" s="34"/>
      <c r="K53" s="36"/>
      <c r="L53" s="34"/>
      <c r="M53" s="36"/>
      <c r="N53" s="34"/>
      <c r="O53" s="36"/>
      <c r="P53" s="34"/>
      <c r="Q53" s="36"/>
      <c r="R53" s="34"/>
      <c r="S53" s="36"/>
      <c r="T53" s="34"/>
      <c r="U53" s="36"/>
      <c r="V53" s="34"/>
      <c r="W53" s="36"/>
      <c r="X53" s="34"/>
      <c r="Y53" s="36"/>
      <c r="Z53" s="34"/>
      <c r="AA53" s="36"/>
      <c r="AB53" s="34"/>
      <c r="AC53" s="36"/>
      <c r="AD53" s="34"/>
      <c r="AE53" s="36"/>
      <c r="AF53" s="34"/>
      <c r="AG53" s="36"/>
    </row>
    <row r="54" spans="1:33" ht="36.75" customHeight="1">
      <c r="A54" s="10" t="s">
        <v>146</v>
      </c>
      <c r="B54" s="34"/>
      <c r="C54" s="36"/>
      <c r="D54" s="34"/>
      <c r="E54" s="36"/>
      <c r="F54" s="34"/>
      <c r="G54" s="36"/>
      <c r="H54" s="34"/>
      <c r="I54" s="36"/>
      <c r="J54" s="34"/>
      <c r="K54" s="36"/>
      <c r="L54" s="34"/>
      <c r="M54" s="36"/>
      <c r="N54" s="34"/>
      <c r="O54" s="36"/>
      <c r="P54" s="34"/>
      <c r="Q54" s="36"/>
      <c r="R54" s="34"/>
      <c r="S54" s="36"/>
      <c r="T54" s="34"/>
      <c r="U54" s="36"/>
      <c r="V54" s="34"/>
      <c r="W54" s="36"/>
      <c r="X54" s="34"/>
      <c r="Y54" s="36"/>
      <c r="Z54" s="34"/>
      <c r="AA54" s="36"/>
      <c r="AB54" s="34"/>
      <c r="AC54" s="36"/>
      <c r="AD54" s="34"/>
      <c r="AE54" s="36"/>
      <c r="AF54" s="34"/>
      <c r="AG54" s="36"/>
    </row>
    <row r="55" spans="1:33" ht="34.5" customHeight="1">
      <c r="A55" s="10" t="s">
        <v>147</v>
      </c>
      <c r="B55" s="34"/>
      <c r="C55" s="36"/>
      <c r="D55" s="34"/>
      <c r="E55" s="36"/>
      <c r="F55" s="34"/>
      <c r="G55" s="36"/>
      <c r="H55" s="34"/>
      <c r="I55" s="36"/>
      <c r="J55" s="34"/>
      <c r="K55" s="36"/>
      <c r="L55" s="34"/>
      <c r="M55" s="36"/>
      <c r="N55" s="34"/>
      <c r="O55" s="36"/>
      <c r="P55" s="34"/>
      <c r="Q55" s="36"/>
      <c r="R55" s="34"/>
      <c r="S55" s="36"/>
      <c r="T55" s="34"/>
      <c r="U55" s="36"/>
      <c r="V55" s="34"/>
      <c r="W55" s="36"/>
      <c r="X55" s="34"/>
      <c r="Y55" s="36"/>
      <c r="Z55" s="34"/>
      <c r="AA55" s="36"/>
      <c r="AB55" s="34"/>
      <c r="AC55" s="36"/>
      <c r="AD55" s="34"/>
      <c r="AE55" s="36"/>
      <c r="AF55" s="34"/>
      <c r="AG55" s="36"/>
    </row>
    <row r="56" spans="1:33" ht="47.25" customHeight="1">
      <c r="A56" s="10" t="s">
        <v>148</v>
      </c>
      <c r="B56" s="34"/>
      <c r="C56" s="36"/>
      <c r="D56" s="34"/>
      <c r="E56" s="36"/>
      <c r="F56" s="34"/>
      <c r="G56" s="36"/>
      <c r="H56" s="34"/>
      <c r="I56" s="36"/>
      <c r="J56" s="34"/>
      <c r="K56" s="36"/>
      <c r="L56" s="34"/>
      <c r="M56" s="36"/>
      <c r="N56" s="34"/>
      <c r="O56" s="36"/>
      <c r="P56" s="34"/>
      <c r="Q56" s="36"/>
      <c r="R56" s="34"/>
      <c r="S56" s="36"/>
      <c r="T56" s="34"/>
      <c r="U56" s="36"/>
      <c r="V56" s="34"/>
      <c r="W56" s="36"/>
      <c r="X56" s="34"/>
      <c r="Y56" s="36"/>
      <c r="Z56" s="34"/>
      <c r="AA56" s="36"/>
      <c r="AB56" s="34"/>
      <c r="AC56" s="36"/>
      <c r="AD56" s="34"/>
      <c r="AE56" s="36"/>
      <c r="AF56" s="34"/>
      <c r="AG56" s="36"/>
    </row>
    <row r="57" spans="1:33" ht="30.75" customHeight="1">
      <c r="A57" s="10" t="s">
        <v>149</v>
      </c>
      <c r="B57" s="34"/>
      <c r="C57" s="36"/>
      <c r="D57" s="34"/>
      <c r="E57" s="36"/>
      <c r="F57" s="34"/>
      <c r="G57" s="36"/>
      <c r="H57" s="34"/>
      <c r="I57" s="36"/>
      <c r="J57" s="34"/>
      <c r="K57" s="36"/>
      <c r="L57" s="34"/>
      <c r="M57" s="36"/>
      <c r="N57" s="34"/>
      <c r="O57" s="36"/>
      <c r="P57" s="34"/>
      <c r="Q57" s="36"/>
      <c r="R57" s="34"/>
      <c r="S57" s="36"/>
      <c r="T57" s="34"/>
      <c r="U57" s="36"/>
      <c r="V57" s="34"/>
      <c r="W57" s="36"/>
      <c r="X57" s="34"/>
      <c r="Y57" s="36"/>
      <c r="Z57" s="34"/>
      <c r="AA57" s="36"/>
      <c r="AB57" s="34"/>
      <c r="AC57" s="36"/>
      <c r="AD57" s="34"/>
      <c r="AE57" s="36"/>
      <c r="AF57" s="34"/>
      <c r="AG57" s="36"/>
    </row>
    <row r="58" spans="1:33" ht="31.5" customHeight="1">
      <c r="A58" s="10" t="s">
        <v>150</v>
      </c>
      <c r="B58" s="34"/>
      <c r="C58" s="36"/>
      <c r="D58" s="34"/>
      <c r="E58" s="36"/>
      <c r="F58" s="34"/>
      <c r="G58" s="36"/>
      <c r="H58" s="34"/>
      <c r="I58" s="36"/>
      <c r="J58" s="34"/>
      <c r="K58" s="36"/>
      <c r="L58" s="34"/>
      <c r="M58" s="36"/>
      <c r="N58" s="34"/>
      <c r="O58" s="36"/>
      <c r="P58" s="34"/>
      <c r="Q58" s="36"/>
      <c r="R58" s="34"/>
      <c r="S58" s="36"/>
      <c r="T58" s="34"/>
      <c r="U58" s="36"/>
      <c r="V58" s="34"/>
      <c r="W58" s="36"/>
      <c r="X58" s="34"/>
      <c r="Y58" s="36"/>
      <c r="Z58" s="34"/>
      <c r="AA58" s="36"/>
      <c r="AB58" s="34"/>
      <c r="AC58" s="36"/>
      <c r="AD58" s="34"/>
      <c r="AE58" s="36"/>
      <c r="AF58" s="34"/>
      <c r="AG58" s="36"/>
    </row>
    <row r="59" spans="1:33" ht="31.5" customHeight="1">
      <c r="A59" s="10" t="s">
        <v>151</v>
      </c>
      <c r="B59" s="34"/>
      <c r="C59" s="36"/>
      <c r="D59" s="34"/>
      <c r="E59" s="36"/>
      <c r="F59" s="34"/>
      <c r="G59" s="36"/>
      <c r="H59" s="34"/>
      <c r="I59" s="36"/>
      <c r="J59" s="34"/>
      <c r="K59" s="36"/>
      <c r="L59" s="34"/>
      <c r="M59" s="36"/>
      <c r="N59" s="34"/>
      <c r="O59" s="36"/>
      <c r="P59" s="34"/>
      <c r="Q59" s="36"/>
      <c r="R59" s="34"/>
      <c r="S59" s="36"/>
      <c r="T59" s="34"/>
      <c r="U59" s="36"/>
      <c r="V59" s="34"/>
      <c r="W59" s="36"/>
      <c r="X59" s="34"/>
      <c r="Y59" s="36"/>
      <c r="Z59" s="34"/>
      <c r="AA59" s="36"/>
      <c r="AB59" s="34"/>
      <c r="AC59" s="36"/>
      <c r="AD59" s="34"/>
      <c r="AE59" s="36"/>
      <c r="AF59" s="34"/>
      <c r="AG59" s="36"/>
    </row>
    <row r="60" spans="1:33" ht="32.25" customHeight="1">
      <c r="A60" s="8" t="s">
        <v>152</v>
      </c>
      <c r="B60" s="34"/>
      <c r="C60" s="36"/>
      <c r="D60" s="34"/>
      <c r="E60" s="36"/>
      <c r="F60" s="34"/>
      <c r="G60" s="36"/>
      <c r="H60" s="34"/>
      <c r="I60" s="36"/>
      <c r="J60" s="34"/>
      <c r="K60" s="36"/>
      <c r="L60" s="34"/>
      <c r="M60" s="36"/>
      <c r="N60" s="34"/>
      <c r="O60" s="36"/>
      <c r="P60" s="34"/>
      <c r="Q60" s="36"/>
      <c r="R60" s="34"/>
      <c r="S60" s="36"/>
      <c r="T60" s="34"/>
      <c r="U60" s="36"/>
      <c r="V60" s="34"/>
      <c r="W60" s="36"/>
      <c r="X60" s="34"/>
      <c r="Y60" s="36"/>
      <c r="Z60" s="34"/>
      <c r="AA60" s="36"/>
      <c r="AB60" s="34"/>
      <c r="AC60" s="36"/>
      <c r="AD60" s="34"/>
      <c r="AE60" s="36"/>
      <c r="AF60" s="34"/>
      <c r="AG60" s="36"/>
    </row>
    <row r="61" spans="1:33" ht="30.75" customHeight="1">
      <c r="A61" s="10" t="s">
        <v>153</v>
      </c>
      <c r="B61" s="34"/>
      <c r="C61" s="36"/>
      <c r="D61" s="34"/>
      <c r="E61" s="36"/>
      <c r="F61" s="34"/>
      <c r="G61" s="36"/>
      <c r="H61" s="34"/>
      <c r="I61" s="36"/>
      <c r="J61" s="34"/>
      <c r="K61" s="36"/>
      <c r="L61" s="34"/>
      <c r="M61" s="36"/>
      <c r="N61" s="34"/>
      <c r="O61" s="36"/>
      <c r="P61" s="34"/>
      <c r="Q61" s="36"/>
      <c r="R61" s="34"/>
      <c r="S61" s="36"/>
      <c r="T61" s="34"/>
      <c r="U61" s="36"/>
      <c r="V61" s="34"/>
      <c r="W61" s="36"/>
      <c r="X61" s="34"/>
      <c r="Y61" s="36"/>
      <c r="Z61" s="34"/>
      <c r="AA61" s="36"/>
      <c r="AB61" s="34"/>
      <c r="AC61" s="36"/>
      <c r="AD61" s="34"/>
      <c r="AE61" s="36"/>
      <c r="AF61" s="34"/>
      <c r="AG61" s="36"/>
    </row>
    <row r="62" spans="1:33" ht="36.75" customHeight="1">
      <c r="A62" s="10" t="s">
        <v>44</v>
      </c>
      <c r="B62" s="34"/>
      <c r="C62" s="36"/>
      <c r="D62" s="34"/>
      <c r="E62" s="36"/>
      <c r="F62" s="34"/>
      <c r="G62" s="36"/>
      <c r="H62" s="34"/>
      <c r="I62" s="36"/>
      <c r="J62" s="34"/>
      <c r="K62" s="36"/>
      <c r="L62" s="34"/>
      <c r="M62" s="36"/>
      <c r="N62" s="34"/>
      <c r="O62" s="36"/>
      <c r="P62" s="34"/>
      <c r="Q62" s="36"/>
      <c r="R62" s="34"/>
      <c r="S62" s="36"/>
      <c r="T62" s="34"/>
      <c r="U62" s="36"/>
      <c r="V62" s="34"/>
      <c r="W62" s="36"/>
      <c r="X62" s="34"/>
      <c r="Y62" s="36"/>
      <c r="Z62" s="34"/>
      <c r="AA62" s="36"/>
      <c r="AB62" s="34"/>
      <c r="AC62" s="36"/>
      <c r="AD62" s="34"/>
      <c r="AE62" s="36"/>
      <c r="AF62" s="34"/>
      <c r="AG62" s="36"/>
    </row>
    <row r="63" spans="1:33" ht="30.75" customHeight="1">
      <c r="A63" s="10" t="s">
        <v>154</v>
      </c>
      <c r="B63" s="34"/>
      <c r="C63" s="36"/>
      <c r="D63" s="34"/>
      <c r="E63" s="36"/>
      <c r="F63" s="34"/>
      <c r="G63" s="36"/>
      <c r="H63" s="34"/>
      <c r="I63" s="36"/>
      <c r="J63" s="34"/>
      <c r="K63" s="36"/>
      <c r="L63" s="34"/>
      <c r="M63" s="36"/>
      <c r="N63" s="34"/>
      <c r="O63" s="36"/>
      <c r="P63" s="34"/>
      <c r="Q63" s="36"/>
      <c r="R63" s="34"/>
      <c r="S63" s="36"/>
      <c r="T63" s="34"/>
      <c r="U63" s="36"/>
      <c r="V63" s="34"/>
      <c r="W63" s="36"/>
      <c r="X63" s="34"/>
      <c r="Y63" s="36"/>
      <c r="Z63" s="34"/>
      <c r="AA63" s="36"/>
      <c r="AB63" s="34"/>
      <c r="AC63" s="36"/>
      <c r="AD63" s="34"/>
      <c r="AE63" s="36"/>
      <c r="AF63" s="34"/>
      <c r="AG63" s="36"/>
    </row>
    <row r="64" spans="1:33" ht="15.75" customHeight="1">
      <c r="A64" s="10" t="s">
        <v>155</v>
      </c>
      <c r="B64" s="29"/>
      <c r="C64" s="35"/>
      <c r="D64" s="29"/>
      <c r="E64" s="35"/>
      <c r="F64" s="29"/>
      <c r="G64" s="35"/>
      <c r="H64" s="29"/>
      <c r="I64" s="35"/>
      <c r="J64" s="29"/>
      <c r="K64" s="35"/>
      <c r="L64" s="29"/>
      <c r="M64" s="35"/>
      <c r="N64" s="29"/>
      <c r="O64" s="35"/>
      <c r="P64" s="29"/>
      <c r="Q64" s="35"/>
      <c r="R64" s="29"/>
      <c r="S64" s="35"/>
      <c r="T64" s="29"/>
      <c r="U64" s="35"/>
      <c r="V64" s="29"/>
      <c r="W64" s="35"/>
      <c r="X64" s="29"/>
      <c r="Y64" s="35"/>
      <c r="Z64" s="29"/>
      <c r="AA64" s="35"/>
      <c r="AB64" s="29"/>
      <c r="AC64" s="35"/>
      <c r="AD64" s="29"/>
      <c r="AE64" s="35"/>
      <c r="AF64" s="29"/>
      <c r="AG64" s="35"/>
    </row>
    <row r="65" spans="1:33" ht="31.5" customHeight="1">
      <c r="A65" s="10" t="s">
        <v>156</v>
      </c>
      <c r="B65" s="29"/>
      <c r="C65" s="35"/>
      <c r="D65" s="29"/>
      <c r="E65" s="35"/>
      <c r="F65" s="29"/>
      <c r="G65" s="35"/>
      <c r="H65" s="29"/>
      <c r="I65" s="35"/>
      <c r="J65" s="29"/>
      <c r="K65" s="35"/>
      <c r="L65" s="29"/>
      <c r="M65" s="35"/>
      <c r="N65" s="29"/>
      <c r="O65" s="35"/>
      <c r="P65" s="29"/>
      <c r="Q65" s="35"/>
      <c r="R65" s="29"/>
      <c r="S65" s="35"/>
      <c r="T65" s="29"/>
      <c r="U65" s="35"/>
      <c r="V65" s="29"/>
      <c r="W65" s="35"/>
      <c r="X65" s="29"/>
      <c r="Y65" s="35"/>
      <c r="Z65" s="29"/>
      <c r="AA65" s="35"/>
      <c r="AB65" s="29"/>
      <c r="AC65" s="35"/>
      <c r="AD65" s="29"/>
      <c r="AE65" s="35"/>
      <c r="AF65" s="29"/>
      <c r="AG65" s="35"/>
    </row>
    <row r="66" spans="1:33" ht="30" customHeight="1">
      <c r="A66" s="10" t="s">
        <v>157</v>
      </c>
      <c r="B66" s="29"/>
      <c r="C66" s="35"/>
      <c r="D66" s="29"/>
      <c r="E66" s="35"/>
      <c r="F66" s="29"/>
      <c r="G66" s="35"/>
      <c r="H66" s="29"/>
      <c r="I66" s="35"/>
      <c r="J66" s="29"/>
      <c r="K66" s="35"/>
      <c r="L66" s="29"/>
      <c r="M66" s="35"/>
      <c r="N66" s="29"/>
      <c r="O66" s="35"/>
      <c r="P66" s="29"/>
      <c r="Q66" s="35"/>
      <c r="R66" s="29"/>
      <c r="S66" s="35"/>
      <c r="T66" s="29"/>
      <c r="U66" s="35"/>
      <c r="V66" s="29"/>
      <c r="W66" s="35"/>
      <c r="X66" s="29"/>
      <c r="Y66" s="35"/>
      <c r="Z66" s="29"/>
      <c r="AA66" s="35"/>
      <c r="AB66" s="29"/>
      <c r="AC66" s="35"/>
      <c r="AD66" s="29"/>
      <c r="AE66" s="35"/>
      <c r="AF66" s="29"/>
      <c r="AG66" s="35"/>
    </row>
    <row r="67" spans="1:33" ht="18.75" customHeight="1">
      <c r="A67" s="10" t="s">
        <v>158</v>
      </c>
      <c r="B67" s="29"/>
      <c r="C67" s="35"/>
      <c r="D67" s="29"/>
      <c r="E67" s="35"/>
      <c r="F67" s="29"/>
      <c r="G67" s="35"/>
      <c r="H67" s="29"/>
      <c r="I67" s="35"/>
      <c r="J67" s="29"/>
      <c r="K67" s="35"/>
      <c r="L67" s="29"/>
      <c r="M67" s="35"/>
      <c r="N67" s="29"/>
      <c r="O67" s="35"/>
      <c r="P67" s="29"/>
      <c r="Q67" s="35"/>
      <c r="R67" s="29"/>
      <c r="S67" s="35"/>
      <c r="T67" s="29"/>
      <c r="U67" s="35"/>
      <c r="V67" s="29"/>
      <c r="W67" s="35"/>
      <c r="X67" s="29"/>
      <c r="Y67" s="35"/>
      <c r="Z67" s="29"/>
      <c r="AA67" s="35"/>
      <c r="AB67" s="29"/>
      <c r="AC67" s="35"/>
      <c r="AD67" s="29"/>
      <c r="AE67" s="35"/>
      <c r="AF67" s="29"/>
      <c r="AG67" s="35"/>
    </row>
    <row r="68" spans="1:33" ht="30.75" customHeight="1">
      <c r="A68" s="27" t="s">
        <v>203</v>
      </c>
      <c r="B68" s="34"/>
      <c r="C68" s="36"/>
      <c r="D68" s="34"/>
      <c r="E68" s="36"/>
      <c r="F68" s="34"/>
      <c r="G68" s="36"/>
      <c r="H68" s="34"/>
      <c r="I68" s="36"/>
      <c r="J68" s="34"/>
      <c r="K68" s="36"/>
      <c r="L68" s="34"/>
      <c r="M68" s="36"/>
      <c r="N68" s="34"/>
      <c r="O68" s="36"/>
      <c r="P68" s="34"/>
      <c r="Q68" s="36"/>
      <c r="R68" s="34"/>
      <c r="S68" s="36"/>
      <c r="T68" s="34"/>
      <c r="U68" s="36"/>
      <c r="V68" s="34"/>
      <c r="W68" s="36"/>
      <c r="X68" s="34"/>
      <c r="Y68" s="36"/>
      <c r="Z68" s="34"/>
      <c r="AA68" s="36"/>
      <c r="AB68" s="34"/>
      <c r="AC68" s="36"/>
      <c r="AD68" s="34"/>
      <c r="AE68" s="36"/>
      <c r="AF68" s="34"/>
      <c r="AG68" s="36"/>
    </row>
    <row r="69" spans="1:33" ht="35.25" customHeight="1">
      <c r="A69" s="27" t="s">
        <v>203</v>
      </c>
      <c r="B69" s="34"/>
      <c r="C69" s="36"/>
      <c r="D69" s="34"/>
      <c r="E69" s="36"/>
      <c r="F69" s="34"/>
      <c r="G69" s="36"/>
      <c r="H69" s="34"/>
      <c r="I69" s="36"/>
      <c r="J69" s="34"/>
      <c r="K69" s="36"/>
      <c r="L69" s="34"/>
      <c r="M69" s="36"/>
      <c r="N69" s="34"/>
      <c r="O69" s="36"/>
      <c r="P69" s="34"/>
      <c r="Q69" s="36"/>
      <c r="R69" s="34"/>
      <c r="S69" s="36"/>
      <c r="T69" s="34"/>
      <c r="U69" s="36"/>
      <c r="V69" s="34"/>
      <c r="W69" s="36"/>
      <c r="X69" s="34"/>
      <c r="Y69" s="36"/>
      <c r="Z69" s="34"/>
      <c r="AA69" s="36"/>
      <c r="AB69" s="34"/>
      <c r="AC69" s="36"/>
      <c r="AD69" s="34"/>
      <c r="AE69" s="36"/>
      <c r="AF69" s="34"/>
      <c r="AG69" s="36"/>
    </row>
    <row r="70" spans="1:33" ht="41.25" customHeight="1">
      <c r="A70" s="27" t="s">
        <v>204</v>
      </c>
      <c r="B70" s="34"/>
      <c r="C70" s="36"/>
      <c r="D70" s="34"/>
      <c r="E70" s="36"/>
      <c r="F70" s="34"/>
      <c r="G70" s="36"/>
      <c r="H70" s="34"/>
      <c r="I70" s="36"/>
      <c r="J70" s="34" t="s">
        <v>192</v>
      </c>
      <c r="K70" s="36">
        <v>15</v>
      </c>
      <c r="L70" s="34"/>
      <c r="M70" s="36"/>
      <c r="N70" s="34"/>
      <c r="O70" s="36"/>
      <c r="P70" s="34"/>
      <c r="Q70" s="36"/>
      <c r="R70" s="34"/>
      <c r="S70" s="36"/>
      <c r="T70" s="34"/>
      <c r="U70" s="36"/>
      <c r="V70" s="34"/>
      <c r="W70" s="36"/>
      <c r="X70" s="34"/>
      <c r="Y70" s="36"/>
      <c r="Z70" s="34"/>
      <c r="AA70" s="36"/>
      <c r="AB70" s="34"/>
      <c r="AC70" s="36"/>
      <c r="AD70" s="34"/>
      <c r="AE70" s="36"/>
      <c r="AF70" s="34"/>
      <c r="AG70" s="36"/>
    </row>
    <row r="71" spans="1:33" ht="42.75" customHeight="1">
      <c r="A71" s="27" t="s">
        <v>205</v>
      </c>
      <c r="B71" s="34"/>
      <c r="C71" s="36"/>
      <c r="D71" s="34"/>
      <c r="E71" s="36"/>
      <c r="F71" s="34"/>
      <c r="G71" s="36"/>
      <c r="H71" s="34"/>
      <c r="I71" s="36"/>
      <c r="J71" s="34" t="s">
        <v>198</v>
      </c>
      <c r="K71" s="36">
        <v>30</v>
      </c>
      <c r="L71" s="34"/>
      <c r="M71" s="36"/>
      <c r="N71" s="34"/>
      <c r="O71" s="36"/>
      <c r="P71" s="34"/>
      <c r="Q71" s="36"/>
      <c r="R71" s="34"/>
      <c r="S71" s="36"/>
      <c r="T71" s="34"/>
      <c r="U71" s="36"/>
      <c r="V71" s="34"/>
      <c r="W71" s="36"/>
      <c r="X71" s="34"/>
      <c r="Y71" s="36"/>
      <c r="Z71" s="34"/>
      <c r="AA71" s="36"/>
      <c r="AB71" s="34"/>
      <c r="AC71" s="36"/>
      <c r="AD71" s="34"/>
      <c r="AE71" s="36"/>
      <c r="AF71" s="34"/>
      <c r="AG71" s="36"/>
    </row>
    <row r="72" spans="1:33" ht="38.25" customHeight="1">
      <c r="A72" s="27" t="s">
        <v>206</v>
      </c>
      <c r="B72" s="34"/>
      <c r="C72" s="36"/>
      <c r="D72" s="34"/>
      <c r="E72" s="36"/>
      <c r="F72" s="34"/>
      <c r="G72" s="36"/>
      <c r="H72" s="34"/>
      <c r="I72" s="36"/>
      <c r="J72" s="34" t="s">
        <v>192</v>
      </c>
      <c r="K72" s="36">
        <v>15</v>
      </c>
      <c r="L72" s="34"/>
      <c r="M72" s="36"/>
      <c r="N72" s="34"/>
      <c r="O72" s="36"/>
      <c r="P72" s="34"/>
      <c r="Q72" s="36"/>
      <c r="R72" s="34"/>
      <c r="S72" s="36"/>
      <c r="T72" s="34"/>
      <c r="U72" s="36"/>
      <c r="V72" s="34"/>
      <c r="W72" s="36"/>
      <c r="X72" s="34"/>
      <c r="Y72" s="36"/>
      <c r="Z72" s="34"/>
      <c r="AA72" s="36"/>
      <c r="AB72" s="34"/>
      <c r="AC72" s="36"/>
      <c r="AD72" s="34"/>
      <c r="AE72" s="36"/>
      <c r="AF72" s="34"/>
      <c r="AG72" s="36"/>
    </row>
    <row r="73" spans="1:33" ht="38.25" customHeight="1">
      <c r="A73" s="27" t="s">
        <v>207</v>
      </c>
      <c r="B73" s="34"/>
      <c r="C73" s="36"/>
      <c r="D73" s="34"/>
      <c r="E73" s="36"/>
      <c r="F73" s="34"/>
      <c r="G73" s="36"/>
      <c r="H73" s="34"/>
      <c r="I73" s="36"/>
      <c r="J73" s="34" t="s">
        <v>198</v>
      </c>
      <c r="K73" s="36">
        <v>30</v>
      </c>
      <c r="L73" s="34"/>
      <c r="M73" s="36"/>
      <c r="N73" s="34"/>
      <c r="O73" s="36"/>
      <c r="P73" s="34"/>
      <c r="Q73" s="36"/>
      <c r="R73" s="34"/>
      <c r="S73" s="36"/>
      <c r="T73" s="34"/>
      <c r="U73" s="36"/>
      <c r="V73" s="34"/>
      <c r="W73" s="36"/>
      <c r="X73" s="34"/>
      <c r="Y73" s="36"/>
      <c r="Z73" s="34"/>
      <c r="AA73" s="36"/>
      <c r="AB73" s="34"/>
      <c r="AC73" s="36"/>
      <c r="AD73" s="34"/>
      <c r="AE73" s="36"/>
      <c r="AF73" s="34"/>
      <c r="AG73" s="36"/>
    </row>
    <row r="74" spans="1:33" ht="38.25" customHeight="1">
      <c r="A74" s="27" t="s">
        <v>210</v>
      </c>
      <c r="B74" s="34"/>
      <c r="C74" s="36"/>
      <c r="D74" s="34"/>
      <c r="E74" s="36"/>
      <c r="F74" s="34"/>
      <c r="G74" s="36"/>
      <c r="H74" s="34"/>
      <c r="I74" s="36"/>
      <c r="J74" s="34" t="s">
        <v>218</v>
      </c>
      <c r="K74" s="36">
        <v>33</v>
      </c>
      <c r="L74" s="34"/>
      <c r="M74" s="36"/>
      <c r="N74" s="34"/>
      <c r="O74" s="36"/>
      <c r="P74" s="34"/>
      <c r="Q74" s="36"/>
      <c r="R74" s="34"/>
      <c r="S74" s="36"/>
      <c r="T74" s="34"/>
      <c r="U74" s="36"/>
      <c r="V74" s="34"/>
      <c r="W74" s="36"/>
      <c r="X74" s="34"/>
      <c r="Y74" s="36"/>
      <c r="Z74" s="34"/>
      <c r="AA74" s="36"/>
      <c r="AB74" s="34"/>
      <c r="AC74" s="36"/>
      <c r="AD74" s="34"/>
      <c r="AE74" s="36"/>
      <c r="AF74" s="34"/>
      <c r="AG74" s="36"/>
    </row>
    <row r="75" spans="1:33" ht="38.25" customHeight="1">
      <c r="A75" s="27" t="s">
        <v>212</v>
      </c>
      <c r="B75" s="34"/>
      <c r="C75" s="36"/>
      <c r="D75" s="34"/>
      <c r="E75" s="36"/>
      <c r="F75" s="34"/>
      <c r="G75" s="36"/>
      <c r="H75" s="34"/>
      <c r="I75" s="36"/>
      <c r="J75" s="34" t="s">
        <v>193</v>
      </c>
      <c r="K75" s="36">
        <v>10</v>
      </c>
      <c r="L75" s="34"/>
      <c r="M75" s="36"/>
      <c r="N75" s="34"/>
      <c r="O75" s="36"/>
      <c r="P75" s="34"/>
      <c r="Q75" s="36"/>
      <c r="R75" s="34"/>
      <c r="S75" s="36"/>
      <c r="T75" s="34"/>
      <c r="U75" s="36"/>
      <c r="V75" s="34"/>
      <c r="W75" s="36"/>
      <c r="X75" s="34"/>
      <c r="Y75" s="36"/>
      <c r="Z75" s="34"/>
      <c r="AA75" s="36"/>
      <c r="AB75" s="34"/>
      <c r="AC75" s="36"/>
      <c r="AD75" s="34"/>
      <c r="AE75" s="36"/>
      <c r="AF75" s="34"/>
      <c r="AG75" s="36"/>
    </row>
    <row r="76" spans="1:33" ht="38.25" customHeight="1">
      <c r="A76" s="27" t="s">
        <v>213</v>
      </c>
      <c r="B76" s="34"/>
      <c r="C76" s="36"/>
      <c r="D76" s="34"/>
      <c r="E76" s="36"/>
      <c r="F76" s="34"/>
      <c r="G76" s="36"/>
      <c r="H76" s="34"/>
      <c r="I76" s="36"/>
      <c r="J76" s="34" t="s">
        <v>209</v>
      </c>
      <c r="K76" s="36">
        <v>13</v>
      </c>
      <c r="L76" s="34"/>
      <c r="M76" s="36"/>
      <c r="N76" s="34"/>
      <c r="O76" s="36"/>
      <c r="P76" s="34"/>
      <c r="Q76" s="36"/>
      <c r="R76" s="34"/>
      <c r="S76" s="36"/>
      <c r="T76" s="34"/>
      <c r="U76" s="36"/>
      <c r="V76" s="34"/>
      <c r="W76" s="36"/>
      <c r="X76" s="34"/>
      <c r="Y76" s="36"/>
      <c r="Z76" s="34"/>
      <c r="AA76" s="36"/>
      <c r="AB76" s="34"/>
      <c r="AC76" s="36"/>
      <c r="AD76" s="34"/>
      <c r="AE76" s="36"/>
      <c r="AF76" s="34"/>
      <c r="AG76" s="36"/>
    </row>
    <row r="77" spans="1:33" ht="38.25" customHeight="1">
      <c r="A77" s="27" t="s">
        <v>215</v>
      </c>
      <c r="B77" s="34"/>
      <c r="C77" s="36"/>
      <c r="D77" s="34"/>
      <c r="E77" s="36"/>
      <c r="F77" s="34"/>
      <c r="G77" s="36"/>
      <c r="H77" s="34"/>
      <c r="I77" s="36"/>
      <c r="J77" s="34" t="s">
        <v>193</v>
      </c>
      <c r="K77" s="36">
        <v>10</v>
      </c>
      <c r="L77" s="34"/>
      <c r="M77" s="36"/>
      <c r="N77" s="34"/>
      <c r="O77" s="36"/>
      <c r="P77" s="34"/>
      <c r="Q77" s="36"/>
      <c r="R77" s="34"/>
      <c r="S77" s="36"/>
      <c r="T77" s="34"/>
      <c r="U77" s="36"/>
      <c r="V77" s="34"/>
      <c r="W77" s="36"/>
      <c r="X77" s="34"/>
      <c r="Y77" s="36"/>
      <c r="Z77" s="34"/>
      <c r="AA77" s="36"/>
      <c r="AB77" s="34"/>
      <c r="AC77" s="36"/>
      <c r="AD77" s="34"/>
      <c r="AE77" s="36"/>
      <c r="AF77" s="34"/>
      <c r="AG77" s="36"/>
    </row>
    <row r="78" spans="1:33" ht="38.25" customHeight="1">
      <c r="A78" s="27" t="s">
        <v>214</v>
      </c>
      <c r="B78" s="34"/>
      <c r="C78" s="36"/>
      <c r="D78" s="34"/>
      <c r="E78" s="36"/>
      <c r="F78" s="34"/>
      <c r="G78" s="36"/>
      <c r="H78" s="34"/>
      <c r="I78" s="36"/>
      <c r="J78" s="34" t="s">
        <v>193</v>
      </c>
      <c r="K78" s="36">
        <v>10</v>
      </c>
      <c r="L78" s="34"/>
      <c r="M78" s="36"/>
      <c r="N78" s="34"/>
      <c r="O78" s="36"/>
      <c r="P78" s="34"/>
      <c r="Q78" s="36"/>
      <c r="R78" s="34"/>
      <c r="S78" s="36"/>
      <c r="T78" s="34"/>
      <c r="U78" s="36"/>
      <c r="V78" s="34"/>
      <c r="W78" s="36"/>
      <c r="X78" s="34"/>
      <c r="Y78" s="36"/>
      <c r="Z78" s="34"/>
      <c r="AA78" s="36"/>
      <c r="AB78" s="34"/>
      <c r="AC78" s="36"/>
      <c r="AD78" s="34"/>
      <c r="AE78" s="36"/>
      <c r="AF78" s="34"/>
      <c r="AG78" s="36"/>
    </row>
    <row r="79" spans="1:33" ht="38.25" customHeight="1">
      <c r="A79" s="27" t="s">
        <v>211</v>
      </c>
      <c r="B79" s="34"/>
      <c r="C79" s="36"/>
      <c r="D79" s="34"/>
      <c r="E79" s="36"/>
      <c r="F79" s="34"/>
      <c r="G79" s="36"/>
      <c r="H79" s="34"/>
      <c r="I79" s="36"/>
      <c r="J79" s="34" t="s">
        <v>209</v>
      </c>
      <c r="K79" s="36">
        <v>13</v>
      </c>
      <c r="L79" s="34"/>
      <c r="M79" s="36"/>
      <c r="N79" s="34"/>
      <c r="O79" s="36"/>
      <c r="P79" s="34"/>
      <c r="Q79" s="36"/>
      <c r="R79" s="34"/>
      <c r="S79" s="36"/>
      <c r="T79" s="34"/>
      <c r="U79" s="36"/>
      <c r="V79" s="34"/>
      <c r="W79" s="36"/>
      <c r="X79" s="34"/>
      <c r="Y79" s="36"/>
      <c r="Z79" s="34"/>
      <c r="AA79" s="36"/>
      <c r="AB79" s="34"/>
      <c r="AC79" s="36"/>
      <c r="AD79" s="34"/>
      <c r="AE79" s="36"/>
      <c r="AF79" s="34"/>
      <c r="AG79" s="36"/>
    </row>
    <row r="80" spans="1:33" ht="38.25" customHeight="1">
      <c r="A80" s="27" t="s">
        <v>216</v>
      </c>
      <c r="B80" s="34"/>
      <c r="C80" s="36"/>
      <c r="D80" s="34"/>
      <c r="E80" s="36"/>
      <c r="F80" s="34"/>
      <c r="G80" s="36"/>
      <c r="H80" s="34"/>
      <c r="I80" s="36"/>
      <c r="J80" s="34" t="s">
        <v>198</v>
      </c>
      <c r="K80" s="36">
        <v>30</v>
      </c>
      <c r="L80" s="34"/>
      <c r="M80" s="36"/>
      <c r="N80" s="34"/>
      <c r="O80" s="36"/>
      <c r="P80" s="34"/>
      <c r="Q80" s="36"/>
      <c r="R80" s="34"/>
      <c r="S80" s="36"/>
      <c r="T80" s="34"/>
      <c r="U80" s="36"/>
      <c r="V80" s="34"/>
      <c r="W80" s="36"/>
      <c r="X80" s="34"/>
      <c r="Y80" s="36"/>
      <c r="Z80" s="34"/>
      <c r="AA80" s="36"/>
      <c r="AB80" s="34"/>
      <c r="AC80" s="36"/>
      <c r="AD80" s="34"/>
      <c r="AE80" s="36"/>
      <c r="AF80" s="34"/>
      <c r="AG80" s="36"/>
    </row>
    <row r="81" spans="1:33" ht="38.25" customHeight="1">
      <c r="A81" s="27" t="s">
        <v>217</v>
      </c>
      <c r="B81" s="34"/>
      <c r="C81" s="36"/>
      <c r="D81" s="34"/>
      <c r="E81" s="36"/>
      <c r="F81" s="34"/>
      <c r="G81" s="36"/>
      <c r="H81" s="34"/>
      <c r="I81" s="36"/>
      <c r="J81" s="34" t="s">
        <v>209</v>
      </c>
      <c r="K81" s="36">
        <v>13</v>
      </c>
      <c r="L81" s="34"/>
      <c r="M81" s="36"/>
      <c r="N81" s="34"/>
      <c r="O81" s="36"/>
      <c r="P81" s="34"/>
      <c r="Q81" s="36"/>
      <c r="R81" s="34"/>
      <c r="S81" s="36"/>
      <c r="T81" s="34"/>
      <c r="U81" s="36"/>
      <c r="V81" s="34"/>
      <c r="W81" s="36"/>
      <c r="X81" s="34"/>
      <c r="Y81" s="36"/>
      <c r="Z81" s="34"/>
      <c r="AA81" s="36"/>
      <c r="AB81" s="34"/>
      <c r="AC81" s="36"/>
      <c r="AD81" s="34"/>
      <c r="AE81" s="36"/>
      <c r="AF81" s="34"/>
      <c r="AG81" s="36"/>
    </row>
    <row r="82" spans="1:33" ht="33" customHeight="1" thickBot="1">
      <c r="A82" s="44" t="s">
        <v>208</v>
      </c>
      <c r="B82" s="33"/>
      <c r="C82" s="84"/>
      <c r="D82" s="33"/>
      <c r="E82" s="84"/>
      <c r="F82" s="33"/>
      <c r="G82" s="84"/>
      <c r="H82" s="33"/>
      <c r="I82" s="84"/>
      <c r="J82" s="30" t="s">
        <v>209</v>
      </c>
      <c r="K82" s="82">
        <v>13</v>
      </c>
      <c r="L82" s="33"/>
      <c r="M82" s="84"/>
      <c r="N82" s="33"/>
      <c r="O82" s="84"/>
      <c r="P82" s="33"/>
      <c r="Q82" s="84"/>
      <c r="R82" s="33"/>
      <c r="S82" s="84"/>
      <c r="T82" s="33"/>
      <c r="U82" s="84"/>
      <c r="V82" s="33"/>
      <c r="W82" s="84"/>
      <c r="X82" s="33"/>
      <c r="Y82" s="84"/>
      <c r="Z82" s="33"/>
      <c r="AA82" s="84"/>
      <c r="AB82" s="33"/>
      <c r="AC82" s="84"/>
      <c r="AD82" s="33"/>
      <c r="AE82" s="84"/>
      <c r="AF82" s="33"/>
      <c r="AG82" s="84"/>
    </row>
    <row r="83" spans="1:33" ht="15" thickBot="1">
      <c r="A83" s="41" t="s">
        <v>1</v>
      </c>
      <c r="B83" s="47">
        <f aca="true" t="shared" si="1" ref="B83:AG83">SUM(B45:B82)</f>
        <v>0</v>
      </c>
      <c r="C83" s="75">
        <f t="shared" si="1"/>
        <v>0</v>
      </c>
      <c r="D83" s="47">
        <f t="shared" si="1"/>
        <v>0</v>
      </c>
      <c r="E83" s="75">
        <f t="shared" si="1"/>
        <v>0</v>
      </c>
      <c r="F83" s="47">
        <f t="shared" si="1"/>
        <v>0</v>
      </c>
      <c r="G83" s="75">
        <f t="shared" si="1"/>
        <v>0</v>
      </c>
      <c r="H83" s="47">
        <f t="shared" si="1"/>
        <v>0</v>
      </c>
      <c r="I83" s="75">
        <f t="shared" si="1"/>
        <v>0</v>
      </c>
      <c r="J83" s="47">
        <f t="shared" si="1"/>
        <v>0</v>
      </c>
      <c r="K83" s="75">
        <f t="shared" si="1"/>
        <v>377</v>
      </c>
      <c r="L83" s="47">
        <f t="shared" si="1"/>
        <v>0</v>
      </c>
      <c r="M83" s="75">
        <f t="shared" si="1"/>
        <v>0</v>
      </c>
      <c r="N83" s="47">
        <f t="shared" si="1"/>
        <v>0</v>
      </c>
      <c r="O83" s="75">
        <f t="shared" si="1"/>
        <v>0</v>
      </c>
      <c r="P83" s="47">
        <f t="shared" si="1"/>
        <v>0</v>
      </c>
      <c r="Q83" s="75">
        <f t="shared" si="1"/>
        <v>0</v>
      </c>
      <c r="R83" s="47">
        <f t="shared" si="1"/>
        <v>0</v>
      </c>
      <c r="S83" s="75">
        <f t="shared" si="1"/>
        <v>0</v>
      </c>
      <c r="T83" s="47">
        <f t="shared" si="1"/>
        <v>0</v>
      </c>
      <c r="U83" s="75">
        <f t="shared" si="1"/>
        <v>0</v>
      </c>
      <c r="V83" s="47">
        <f t="shared" si="1"/>
        <v>0</v>
      </c>
      <c r="W83" s="75">
        <f t="shared" si="1"/>
        <v>0</v>
      </c>
      <c r="X83" s="47">
        <f t="shared" si="1"/>
        <v>0</v>
      </c>
      <c r="Y83" s="75">
        <f t="shared" si="1"/>
        <v>0</v>
      </c>
      <c r="Z83" s="47">
        <f t="shared" si="1"/>
        <v>0</v>
      </c>
      <c r="AA83" s="75">
        <f t="shared" si="1"/>
        <v>0</v>
      </c>
      <c r="AB83" s="47">
        <f t="shared" si="1"/>
        <v>0</v>
      </c>
      <c r="AC83" s="75">
        <f t="shared" si="1"/>
        <v>0</v>
      </c>
      <c r="AD83" s="47">
        <f t="shared" si="1"/>
        <v>0</v>
      </c>
      <c r="AE83" s="75">
        <f t="shared" si="1"/>
        <v>0</v>
      </c>
      <c r="AF83" s="47">
        <f t="shared" si="1"/>
        <v>0</v>
      </c>
      <c r="AG83" s="75">
        <f t="shared" si="1"/>
        <v>0</v>
      </c>
    </row>
    <row r="84" spans="1:33" ht="14.25">
      <c r="A84" s="42" t="s">
        <v>10</v>
      </c>
      <c r="B84" s="31"/>
      <c r="C84" s="74"/>
      <c r="D84" s="31"/>
      <c r="E84" s="74"/>
      <c r="F84" s="31"/>
      <c r="G84" s="74"/>
      <c r="H84" s="31"/>
      <c r="I84" s="74"/>
      <c r="J84" s="31"/>
      <c r="K84" s="74"/>
      <c r="L84" s="31"/>
      <c r="M84" s="74"/>
      <c r="N84" s="31"/>
      <c r="O84" s="74"/>
      <c r="P84" s="31"/>
      <c r="Q84" s="74"/>
      <c r="R84" s="31"/>
      <c r="S84" s="74"/>
      <c r="T84" s="31"/>
      <c r="U84" s="74"/>
      <c r="V84" s="31"/>
      <c r="W84" s="74"/>
      <c r="X84" s="31"/>
      <c r="Y84" s="74"/>
      <c r="Z84" s="31"/>
      <c r="AA84" s="74"/>
      <c r="AB84" s="31"/>
      <c r="AC84" s="74"/>
      <c r="AD84" s="31"/>
      <c r="AE84" s="74"/>
      <c r="AF84" s="31"/>
      <c r="AG84" s="74"/>
    </row>
    <row r="85" spans="1:33" ht="32.25" customHeight="1">
      <c r="A85" s="60" t="s">
        <v>159</v>
      </c>
      <c r="B85" s="29"/>
      <c r="C85" s="35"/>
      <c r="D85" s="29"/>
      <c r="E85" s="35"/>
      <c r="F85" s="29"/>
      <c r="G85" s="35"/>
      <c r="H85" s="29"/>
      <c r="I85" s="35"/>
      <c r="J85" s="29" t="s">
        <v>219</v>
      </c>
      <c r="K85" s="35">
        <v>6</v>
      </c>
      <c r="L85" s="29"/>
      <c r="M85" s="35"/>
      <c r="N85" s="29"/>
      <c r="O85" s="35"/>
      <c r="P85" s="29"/>
      <c r="Q85" s="35"/>
      <c r="R85" s="29"/>
      <c r="S85" s="35"/>
      <c r="T85" s="29"/>
      <c r="U85" s="35"/>
      <c r="V85" s="29"/>
      <c r="W85" s="35"/>
      <c r="X85" s="29"/>
      <c r="Y85" s="35"/>
      <c r="Z85" s="29"/>
      <c r="AA85" s="35"/>
      <c r="AB85" s="29"/>
      <c r="AC85" s="35"/>
      <c r="AD85" s="29"/>
      <c r="AE85" s="35"/>
      <c r="AF85" s="29"/>
      <c r="AG85" s="35"/>
    </row>
    <row r="86" spans="1:33" ht="17.25" customHeight="1">
      <c r="A86" s="62" t="s">
        <v>160</v>
      </c>
      <c r="B86" s="29"/>
      <c r="C86" s="35"/>
      <c r="D86" s="29"/>
      <c r="E86" s="35"/>
      <c r="F86" s="29"/>
      <c r="G86" s="35"/>
      <c r="H86" s="29"/>
      <c r="I86" s="35"/>
      <c r="J86" s="29" t="s">
        <v>193</v>
      </c>
      <c r="K86" s="35">
        <v>3</v>
      </c>
      <c r="L86" s="29"/>
      <c r="M86" s="35"/>
      <c r="N86" s="29"/>
      <c r="O86" s="35"/>
      <c r="P86" s="29"/>
      <c r="Q86" s="35"/>
      <c r="R86" s="29"/>
      <c r="S86" s="35"/>
      <c r="T86" s="29"/>
      <c r="U86" s="35"/>
      <c r="V86" s="29"/>
      <c r="W86" s="35"/>
      <c r="X86" s="29"/>
      <c r="Y86" s="35"/>
      <c r="Z86" s="29"/>
      <c r="AA86" s="35"/>
      <c r="AB86" s="29"/>
      <c r="AC86" s="35"/>
      <c r="AD86" s="29"/>
      <c r="AE86" s="35"/>
      <c r="AF86" s="29"/>
      <c r="AG86" s="35"/>
    </row>
    <row r="87" spans="1:33" ht="33" customHeight="1">
      <c r="A87" s="39" t="s">
        <v>162</v>
      </c>
      <c r="B87" s="73"/>
      <c r="C87" s="35"/>
      <c r="D87" s="73"/>
      <c r="E87" s="35"/>
      <c r="F87" s="73"/>
      <c r="G87" s="35"/>
      <c r="H87" s="73"/>
      <c r="I87" s="35"/>
      <c r="J87" s="73"/>
      <c r="K87" s="35"/>
      <c r="L87" s="73"/>
      <c r="M87" s="35"/>
      <c r="N87" s="73"/>
      <c r="O87" s="35"/>
      <c r="P87" s="73"/>
      <c r="Q87" s="35"/>
      <c r="R87" s="73"/>
      <c r="S87" s="35"/>
      <c r="T87" s="73"/>
      <c r="U87" s="35"/>
      <c r="V87" s="73"/>
      <c r="W87" s="35"/>
      <c r="X87" s="73"/>
      <c r="Y87" s="35"/>
      <c r="Z87" s="73"/>
      <c r="AA87" s="35"/>
      <c r="AB87" s="73"/>
      <c r="AC87" s="35"/>
      <c r="AD87" s="73"/>
      <c r="AE87" s="35"/>
      <c r="AF87" s="73"/>
      <c r="AG87" s="35"/>
    </row>
    <row r="88" spans="1:33" ht="33" customHeight="1">
      <c r="A88" s="39" t="s">
        <v>163</v>
      </c>
      <c r="B88" s="29"/>
      <c r="C88" s="35"/>
      <c r="D88" s="29"/>
      <c r="E88" s="35"/>
      <c r="F88" s="29"/>
      <c r="G88" s="35"/>
      <c r="H88" s="29"/>
      <c r="I88" s="35"/>
      <c r="J88" s="29"/>
      <c r="K88" s="35"/>
      <c r="L88" s="29"/>
      <c r="M88" s="35"/>
      <c r="N88" s="29"/>
      <c r="O88" s="35"/>
      <c r="P88" s="29"/>
      <c r="Q88" s="35"/>
      <c r="R88" s="29"/>
      <c r="S88" s="35"/>
      <c r="T88" s="29"/>
      <c r="U88" s="35"/>
      <c r="V88" s="29"/>
      <c r="W88" s="35"/>
      <c r="X88" s="29"/>
      <c r="Y88" s="35"/>
      <c r="Z88" s="29"/>
      <c r="AA88" s="35"/>
      <c r="AB88" s="29"/>
      <c r="AC88" s="35"/>
      <c r="AD88" s="29"/>
      <c r="AE88" s="35"/>
      <c r="AF88" s="29"/>
      <c r="AG88" s="35"/>
    </row>
    <row r="89" spans="1:33" ht="21.75" customHeight="1">
      <c r="A89" s="39" t="s">
        <v>164</v>
      </c>
      <c r="B89" s="29"/>
      <c r="C89" s="35"/>
      <c r="D89" s="29"/>
      <c r="E89" s="35"/>
      <c r="F89" s="29"/>
      <c r="G89" s="35"/>
      <c r="H89" s="29"/>
      <c r="I89" s="35"/>
      <c r="J89" s="29"/>
      <c r="K89" s="35"/>
      <c r="L89" s="29"/>
      <c r="M89" s="35"/>
      <c r="N89" s="29"/>
      <c r="O89" s="35"/>
      <c r="P89" s="29"/>
      <c r="Q89" s="35"/>
      <c r="R89" s="29"/>
      <c r="S89" s="35"/>
      <c r="T89" s="29"/>
      <c r="U89" s="35"/>
      <c r="V89" s="29"/>
      <c r="W89" s="35"/>
      <c r="X89" s="29"/>
      <c r="Y89" s="35"/>
      <c r="Z89" s="29"/>
      <c r="AA89" s="35"/>
      <c r="AB89" s="29"/>
      <c r="AC89" s="35"/>
      <c r="AD89" s="29"/>
      <c r="AE89" s="35"/>
      <c r="AF89" s="29"/>
      <c r="AG89" s="35"/>
    </row>
    <row r="90" spans="1:33" ht="46.5" customHeight="1">
      <c r="A90" s="107" t="s">
        <v>165</v>
      </c>
      <c r="B90" s="29"/>
      <c r="C90" s="35"/>
      <c r="D90" s="29"/>
      <c r="E90" s="35"/>
      <c r="F90" s="29"/>
      <c r="G90" s="35"/>
      <c r="H90" s="29"/>
      <c r="I90" s="35"/>
      <c r="J90" s="29"/>
      <c r="K90" s="35"/>
      <c r="L90" s="29"/>
      <c r="M90" s="35"/>
      <c r="N90" s="29"/>
      <c r="O90" s="35"/>
      <c r="P90" s="29"/>
      <c r="Q90" s="35"/>
      <c r="R90" s="29"/>
      <c r="S90" s="35"/>
      <c r="T90" s="29"/>
      <c r="U90" s="35"/>
      <c r="V90" s="29"/>
      <c r="W90" s="35"/>
      <c r="X90" s="29"/>
      <c r="Y90" s="35"/>
      <c r="Z90" s="29"/>
      <c r="AA90" s="35"/>
      <c r="AB90" s="29"/>
      <c r="AC90" s="35"/>
      <c r="AD90" s="29"/>
      <c r="AE90" s="35"/>
      <c r="AF90" s="29"/>
      <c r="AG90" s="35"/>
    </row>
    <row r="91" spans="1:33" ht="32.25" customHeight="1">
      <c r="A91" s="27" t="s">
        <v>166</v>
      </c>
      <c r="B91" s="29"/>
      <c r="C91" s="35"/>
      <c r="D91" s="29"/>
      <c r="E91" s="35"/>
      <c r="F91" s="29"/>
      <c r="G91" s="35"/>
      <c r="H91" s="29"/>
      <c r="I91" s="35"/>
      <c r="J91" s="29"/>
      <c r="K91" s="35"/>
      <c r="L91" s="29"/>
      <c r="M91" s="35"/>
      <c r="N91" s="29"/>
      <c r="O91" s="35"/>
      <c r="P91" s="29"/>
      <c r="Q91" s="35"/>
      <c r="R91" s="29"/>
      <c r="S91" s="35"/>
      <c r="T91" s="29"/>
      <c r="U91" s="35"/>
      <c r="V91" s="29"/>
      <c r="W91" s="35"/>
      <c r="X91" s="29"/>
      <c r="Y91" s="35"/>
      <c r="Z91" s="29"/>
      <c r="AA91" s="35"/>
      <c r="AB91" s="29"/>
      <c r="AC91" s="35"/>
      <c r="AD91" s="29"/>
      <c r="AE91" s="35"/>
      <c r="AF91" s="29"/>
      <c r="AG91" s="35"/>
    </row>
    <row r="92" spans="1:33" ht="32.25" customHeight="1">
      <c r="A92" s="27" t="s">
        <v>138</v>
      </c>
      <c r="B92" s="29"/>
      <c r="C92" s="35"/>
      <c r="D92" s="29"/>
      <c r="E92" s="35"/>
      <c r="F92" s="29"/>
      <c r="G92" s="35"/>
      <c r="H92" s="29"/>
      <c r="I92" s="35"/>
      <c r="J92" s="29" t="s">
        <v>194</v>
      </c>
      <c r="K92" s="35">
        <v>36</v>
      </c>
      <c r="L92" s="29"/>
      <c r="M92" s="35"/>
      <c r="N92" s="29"/>
      <c r="O92" s="35"/>
      <c r="P92" s="29"/>
      <c r="Q92" s="35"/>
      <c r="R92" s="29"/>
      <c r="S92" s="35"/>
      <c r="T92" s="29"/>
      <c r="U92" s="35"/>
      <c r="V92" s="29"/>
      <c r="W92" s="35"/>
      <c r="X92" s="29"/>
      <c r="Y92" s="35"/>
      <c r="Z92" s="29"/>
      <c r="AA92" s="35"/>
      <c r="AB92" s="29"/>
      <c r="AC92" s="35"/>
      <c r="AD92" s="29"/>
      <c r="AE92" s="35"/>
      <c r="AF92" s="29"/>
      <c r="AG92" s="35"/>
    </row>
    <row r="93" spans="1:33" ht="42" customHeight="1">
      <c r="A93" s="27" t="s">
        <v>161</v>
      </c>
      <c r="B93" s="29"/>
      <c r="C93" s="35"/>
      <c r="D93" s="29"/>
      <c r="E93" s="35"/>
      <c r="F93" s="29"/>
      <c r="G93" s="35"/>
      <c r="H93" s="29"/>
      <c r="I93" s="35"/>
      <c r="J93" s="29"/>
      <c r="K93" s="35"/>
      <c r="L93" s="29"/>
      <c r="M93" s="35"/>
      <c r="N93" s="29"/>
      <c r="O93" s="35"/>
      <c r="P93" s="29"/>
      <c r="Q93" s="35"/>
      <c r="R93" s="29"/>
      <c r="S93" s="35"/>
      <c r="T93" s="29"/>
      <c r="U93" s="35"/>
      <c r="V93" s="29"/>
      <c r="W93" s="35"/>
      <c r="X93" s="29"/>
      <c r="Y93" s="35"/>
      <c r="Z93" s="29"/>
      <c r="AA93" s="35"/>
      <c r="AB93" s="29"/>
      <c r="AC93" s="35"/>
      <c r="AD93" s="29"/>
      <c r="AE93" s="35"/>
      <c r="AF93" s="29"/>
      <c r="AG93" s="35"/>
    </row>
    <row r="94" spans="1:33" ht="33.75" customHeight="1">
      <c r="A94" s="27" t="s">
        <v>167</v>
      </c>
      <c r="B94" s="34"/>
      <c r="C94" s="36"/>
      <c r="D94" s="34"/>
      <c r="E94" s="36"/>
      <c r="F94" s="34"/>
      <c r="G94" s="36"/>
      <c r="H94" s="34"/>
      <c r="I94" s="36"/>
      <c r="J94" s="34"/>
      <c r="K94" s="36"/>
      <c r="L94" s="34"/>
      <c r="M94" s="36"/>
      <c r="N94" s="34"/>
      <c r="O94" s="36"/>
      <c r="P94" s="34"/>
      <c r="Q94" s="36"/>
      <c r="R94" s="34"/>
      <c r="S94" s="36"/>
      <c r="T94" s="34"/>
      <c r="U94" s="36"/>
      <c r="V94" s="34"/>
      <c r="W94" s="36"/>
      <c r="X94" s="34"/>
      <c r="Y94" s="36"/>
      <c r="Z94" s="34"/>
      <c r="AA94" s="36"/>
      <c r="AB94" s="34"/>
      <c r="AC94" s="36"/>
      <c r="AD94" s="34"/>
      <c r="AE94" s="36"/>
      <c r="AF94" s="34"/>
      <c r="AG94" s="36"/>
    </row>
    <row r="95" spans="1:33" ht="33" customHeight="1">
      <c r="A95" s="27" t="s">
        <v>168</v>
      </c>
      <c r="B95" s="34"/>
      <c r="C95" s="36"/>
      <c r="D95" s="34"/>
      <c r="E95" s="36"/>
      <c r="F95" s="34"/>
      <c r="G95" s="36"/>
      <c r="H95" s="34"/>
      <c r="I95" s="36"/>
      <c r="J95" s="34" t="s">
        <v>193</v>
      </c>
      <c r="K95" s="36">
        <v>10</v>
      </c>
      <c r="L95" s="34"/>
      <c r="M95" s="36"/>
      <c r="N95" s="34"/>
      <c r="O95" s="36"/>
      <c r="P95" s="34"/>
      <c r="Q95" s="36"/>
      <c r="R95" s="34"/>
      <c r="S95" s="36"/>
      <c r="T95" s="34"/>
      <c r="U95" s="36"/>
      <c r="V95" s="34"/>
      <c r="W95" s="36"/>
      <c r="X95" s="34"/>
      <c r="Y95" s="36"/>
      <c r="Z95" s="34"/>
      <c r="AA95" s="36"/>
      <c r="AB95" s="34"/>
      <c r="AC95" s="36"/>
      <c r="AD95" s="34"/>
      <c r="AE95" s="36"/>
      <c r="AF95" s="34"/>
      <c r="AG95" s="36"/>
    </row>
    <row r="96" spans="1:33" ht="19.5" customHeight="1">
      <c r="A96" s="27" t="s">
        <v>169</v>
      </c>
      <c r="B96" s="34"/>
      <c r="C96" s="36"/>
      <c r="D96" s="34"/>
      <c r="E96" s="36"/>
      <c r="F96" s="34"/>
      <c r="G96" s="36"/>
      <c r="H96" s="34"/>
      <c r="I96" s="36"/>
      <c r="J96" s="34"/>
      <c r="K96" s="36"/>
      <c r="L96" s="34"/>
      <c r="M96" s="36"/>
      <c r="N96" s="34"/>
      <c r="O96" s="36"/>
      <c r="P96" s="34"/>
      <c r="Q96" s="36"/>
      <c r="R96" s="34"/>
      <c r="S96" s="36"/>
      <c r="T96" s="34"/>
      <c r="U96" s="36"/>
      <c r="V96" s="34"/>
      <c r="W96" s="36"/>
      <c r="X96" s="34"/>
      <c r="Y96" s="36"/>
      <c r="Z96" s="34"/>
      <c r="AA96" s="36"/>
      <c r="AB96" s="34"/>
      <c r="AC96" s="36"/>
      <c r="AD96" s="34"/>
      <c r="AE96" s="36"/>
      <c r="AF96" s="34"/>
      <c r="AG96" s="36"/>
    </row>
    <row r="97" spans="1:33" ht="39" customHeight="1">
      <c r="A97" s="27" t="s">
        <v>170</v>
      </c>
      <c r="B97" s="34"/>
      <c r="C97" s="36"/>
      <c r="D97" s="34"/>
      <c r="E97" s="36"/>
      <c r="F97" s="34"/>
      <c r="G97" s="36"/>
      <c r="H97" s="34"/>
      <c r="I97" s="36"/>
      <c r="J97" s="34" t="s">
        <v>220</v>
      </c>
      <c r="K97" s="36">
        <v>10</v>
      </c>
      <c r="L97" s="34"/>
      <c r="M97" s="36"/>
      <c r="N97" s="34"/>
      <c r="O97" s="36"/>
      <c r="P97" s="34"/>
      <c r="Q97" s="36"/>
      <c r="R97" s="34"/>
      <c r="S97" s="36"/>
      <c r="T97" s="34"/>
      <c r="U97" s="36"/>
      <c r="V97" s="34"/>
      <c r="W97" s="36"/>
      <c r="X97" s="34"/>
      <c r="Y97" s="36"/>
      <c r="Z97" s="34"/>
      <c r="AA97" s="36"/>
      <c r="AB97" s="34"/>
      <c r="AC97" s="36"/>
      <c r="AD97" s="34"/>
      <c r="AE97" s="36"/>
      <c r="AF97" s="34"/>
      <c r="AG97" s="36"/>
    </row>
    <row r="98" spans="1:33" ht="15">
      <c r="A98" s="27"/>
      <c r="B98" s="34"/>
      <c r="C98" s="36"/>
      <c r="D98" s="34"/>
      <c r="E98" s="36"/>
      <c r="F98" s="34"/>
      <c r="G98" s="36"/>
      <c r="H98" s="34"/>
      <c r="I98" s="36"/>
      <c r="J98" s="34"/>
      <c r="K98" s="36"/>
      <c r="L98" s="34"/>
      <c r="M98" s="36"/>
      <c r="N98" s="34"/>
      <c r="O98" s="36"/>
      <c r="P98" s="34"/>
      <c r="Q98" s="36"/>
      <c r="R98" s="34"/>
      <c r="S98" s="36"/>
      <c r="T98" s="34"/>
      <c r="U98" s="36"/>
      <c r="V98" s="34"/>
      <c r="W98" s="36"/>
      <c r="X98" s="34"/>
      <c r="Y98" s="36"/>
      <c r="Z98" s="34"/>
      <c r="AA98" s="36"/>
      <c r="AB98" s="34"/>
      <c r="AC98" s="36"/>
      <c r="AD98" s="34"/>
      <c r="AE98" s="36"/>
      <c r="AF98" s="34"/>
      <c r="AG98" s="36"/>
    </row>
    <row r="99" spans="1:33" ht="15">
      <c r="A99" s="27"/>
      <c r="B99" s="34"/>
      <c r="C99" s="36"/>
      <c r="D99" s="34"/>
      <c r="E99" s="36"/>
      <c r="F99" s="34"/>
      <c r="G99" s="36"/>
      <c r="H99" s="34"/>
      <c r="I99" s="36"/>
      <c r="J99" s="34"/>
      <c r="K99" s="36"/>
      <c r="L99" s="34"/>
      <c r="M99" s="36"/>
      <c r="N99" s="34"/>
      <c r="O99" s="36"/>
      <c r="P99" s="34"/>
      <c r="Q99" s="36"/>
      <c r="R99" s="34"/>
      <c r="S99" s="36"/>
      <c r="T99" s="34"/>
      <c r="U99" s="36"/>
      <c r="V99" s="34"/>
      <c r="W99" s="36"/>
      <c r="X99" s="34"/>
      <c r="Y99" s="36"/>
      <c r="Z99" s="34"/>
      <c r="AA99" s="36"/>
      <c r="AB99" s="34"/>
      <c r="AC99" s="36"/>
      <c r="AD99" s="34"/>
      <c r="AE99" s="36"/>
      <c r="AF99" s="34"/>
      <c r="AG99" s="36"/>
    </row>
    <row r="100" spans="1:33" ht="15">
      <c r="A100" s="27"/>
      <c r="B100" s="34"/>
      <c r="C100" s="36"/>
      <c r="D100" s="34"/>
      <c r="E100" s="36"/>
      <c r="F100" s="34"/>
      <c r="G100" s="36"/>
      <c r="H100" s="34"/>
      <c r="I100" s="36"/>
      <c r="J100" s="34"/>
      <c r="K100" s="36"/>
      <c r="L100" s="34"/>
      <c r="M100" s="36"/>
      <c r="N100" s="34"/>
      <c r="O100" s="36"/>
      <c r="P100" s="34"/>
      <c r="Q100" s="36"/>
      <c r="R100" s="34"/>
      <c r="S100" s="36"/>
      <c r="T100" s="34"/>
      <c r="U100" s="36"/>
      <c r="V100" s="34"/>
      <c r="W100" s="36"/>
      <c r="X100" s="34"/>
      <c r="Y100" s="36"/>
      <c r="Z100" s="34"/>
      <c r="AA100" s="36"/>
      <c r="AB100" s="34"/>
      <c r="AC100" s="36"/>
      <c r="AD100" s="34"/>
      <c r="AE100" s="36"/>
      <c r="AF100" s="34"/>
      <c r="AG100" s="36"/>
    </row>
    <row r="101" spans="1:33" ht="15">
      <c r="A101" s="27"/>
      <c r="B101" s="34"/>
      <c r="C101" s="36"/>
      <c r="D101" s="34"/>
      <c r="E101" s="36"/>
      <c r="F101" s="34"/>
      <c r="G101" s="36"/>
      <c r="H101" s="34"/>
      <c r="I101" s="36"/>
      <c r="J101" s="34"/>
      <c r="K101" s="36"/>
      <c r="L101" s="34"/>
      <c r="M101" s="36"/>
      <c r="N101" s="34"/>
      <c r="O101" s="36"/>
      <c r="P101" s="34"/>
      <c r="Q101" s="36"/>
      <c r="R101" s="34"/>
      <c r="S101" s="36"/>
      <c r="T101" s="34"/>
      <c r="U101" s="36"/>
      <c r="V101" s="34"/>
      <c r="W101" s="36"/>
      <c r="X101" s="34"/>
      <c r="Y101" s="36"/>
      <c r="Z101" s="34"/>
      <c r="AA101" s="36"/>
      <c r="AB101" s="34"/>
      <c r="AC101" s="36"/>
      <c r="AD101" s="34"/>
      <c r="AE101" s="36"/>
      <c r="AF101" s="34"/>
      <c r="AG101" s="36"/>
    </row>
    <row r="102" spans="1:33" ht="15" customHeight="1" thickBot="1">
      <c r="A102" s="27"/>
      <c r="B102" s="34"/>
      <c r="C102" s="36"/>
      <c r="D102" s="34"/>
      <c r="E102" s="36"/>
      <c r="F102" s="34"/>
      <c r="G102" s="36"/>
      <c r="H102" s="34"/>
      <c r="I102" s="36"/>
      <c r="J102" s="34"/>
      <c r="K102" s="36"/>
      <c r="L102" s="34"/>
      <c r="M102" s="36"/>
      <c r="N102" s="34"/>
      <c r="O102" s="36"/>
      <c r="P102" s="34"/>
      <c r="Q102" s="36"/>
      <c r="R102" s="34"/>
      <c r="S102" s="36"/>
      <c r="T102" s="34"/>
      <c r="U102" s="36"/>
      <c r="V102" s="34"/>
      <c r="W102" s="36"/>
      <c r="X102" s="34"/>
      <c r="Y102" s="36"/>
      <c r="Z102" s="34"/>
      <c r="AA102" s="36"/>
      <c r="AB102" s="34"/>
      <c r="AC102" s="36"/>
      <c r="AD102" s="34"/>
      <c r="AE102" s="36"/>
      <c r="AF102" s="34"/>
      <c r="AG102" s="36"/>
    </row>
    <row r="103" spans="1:33" ht="15" thickBot="1">
      <c r="A103" s="41" t="s">
        <v>1</v>
      </c>
      <c r="B103" s="47">
        <f aca="true" t="shared" si="2" ref="B103:AG103">SUM(B85:B102)</f>
        <v>0</v>
      </c>
      <c r="C103" s="75">
        <f t="shared" si="2"/>
        <v>0</v>
      </c>
      <c r="D103" s="47">
        <f t="shared" si="2"/>
        <v>0</v>
      </c>
      <c r="E103" s="75">
        <f t="shared" si="2"/>
        <v>0</v>
      </c>
      <c r="F103" s="47">
        <f t="shared" si="2"/>
        <v>0</v>
      </c>
      <c r="G103" s="75">
        <f t="shared" si="2"/>
        <v>0</v>
      </c>
      <c r="H103" s="47">
        <f t="shared" si="2"/>
        <v>0</v>
      </c>
      <c r="I103" s="75">
        <f t="shared" si="2"/>
        <v>0</v>
      </c>
      <c r="J103" s="47">
        <f t="shared" si="2"/>
        <v>0</v>
      </c>
      <c r="K103" s="75">
        <f t="shared" si="2"/>
        <v>65</v>
      </c>
      <c r="L103" s="47">
        <f t="shared" si="2"/>
        <v>0</v>
      </c>
      <c r="M103" s="75">
        <f t="shared" si="2"/>
        <v>0</v>
      </c>
      <c r="N103" s="47">
        <f t="shared" si="2"/>
        <v>0</v>
      </c>
      <c r="O103" s="75">
        <f t="shared" si="2"/>
        <v>0</v>
      </c>
      <c r="P103" s="47">
        <f t="shared" si="2"/>
        <v>0</v>
      </c>
      <c r="Q103" s="75">
        <f t="shared" si="2"/>
        <v>0</v>
      </c>
      <c r="R103" s="47">
        <f t="shared" si="2"/>
        <v>0</v>
      </c>
      <c r="S103" s="75">
        <f t="shared" si="2"/>
        <v>0</v>
      </c>
      <c r="T103" s="47">
        <f t="shared" si="2"/>
        <v>0</v>
      </c>
      <c r="U103" s="75">
        <f t="shared" si="2"/>
        <v>0</v>
      </c>
      <c r="V103" s="47">
        <f t="shared" si="2"/>
        <v>0</v>
      </c>
      <c r="W103" s="75">
        <f t="shared" si="2"/>
        <v>0</v>
      </c>
      <c r="X103" s="47">
        <f t="shared" si="2"/>
        <v>0</v>
      </c>
      <c r="Y103" s="75">
        <f t="shared" si="2"/>
        <v>0</v>
      </c>
      <c r="Z103" s="47">
        <f t="shared" si="2"/>
        <v>0</v>
      </c>
      <c r="AA103" s="75">
        <f t="shared" si="2"/>
        <v>0</v>
      </c>
      <c r="AB103" s="47">
        <f t="shared" si="2"/>
        <v>0</v>
      </c>
      <c r="AC103" s="75">
        <f t="shared" si="2"/>
        <v>0</v>
      </c>
      <c r="AD103" s="47">
        <f t="shared" si="2"/>
        <v>0</v>
      </c>
      <c r="AE103" s="75">
        <f t="shared" si="2"/>
        <v>0</v>
      </c>
      <c r="AF103" s="47">
        <f t="shared" si="2"/>
        <v>0</v>
      </c>
      <c r="AG103" s="75">
        <f t="shared" si="2"/>
        <v>0</v>
      </c>
    </row>
    <row r="104" spans="1:33" ht="14.25">
      <c r="A104" s="42" t="s">
        <v>11</v>
      </c>
      <c r="B104" s="31"/>
      <c r="C104" s="74"/>
      <c r="D104" s="31"/>
      <c r="E104" s="74"/>
      <c r="F104" s="31"/>
      <c r="G104" s="74"/>
      <c r="H104" s="31"/>
      <c r="I104" s="74"/>
      <c r="J104" s="31"/>
      <c r="K104" s="74"/>
      <c r="L104" s="31"/>
      <c r="M104" s="74"/>
      <c r="N104" s="31"/>
      <c r="O104" s="74"/>
      <c r="P104" s="31"/>
      <c r="Q104" s="74"/>
      <c r="R104" s="31"/>
      <c r="S104" s="74"/>
      <c r="T104" s="31"/>
      <c r="U104" s="74"/>
      <c r="V104" s="31"/>
      <c r="W104" s="74"/>
      <c r="X104" s="31"/>
      <c r="Y104" s="74"/>
      <c r="Z104" s="31"/>
      <c r="AA104" s="74"/>
      <c r="AB104" s="31"/>
      <c r="AC104" s="74"/>
      <c r="AD104" s="31"/>
      <c r="AE104" s="74"/>
      <c r="AF104" s="31"/>
      <c r="AG104" s="74"/>
    </row>
    <row r="105" spans="1:33" ht="45" customHeight="1">
      <c r="A105" s="11" t="s">
        <v>78</v>
      </c>
      <c r="B105" s="29"/>
      <c r="C105" s="35"/>
      <c r="D105" s="29"/>
      <c r="E105" s="35"/>
      <c r="F105" s="29"/>
      <c r="G105" s="35"/>
      <c r="H105" s="29"/>
      <c r="I105" s="35"/>
      <c r="J105" s="29" t="s">
        <v>193</v>
      </c>
      <c r="K105" s="35">
        <v>3</v>
      </c>
      <c r="L105" s="29"/>
      <c r="M105" s="35"/>
      <c r="N105" s="29"/>
      <c r="O105" s="35"/>
      <c r="P105" s="29"/>
      <c r="Q105" s="35"/>
      <c r="R105" s="29"/>
      <c r="S105" s="35"/>
      <c r="T105" s="29"/>
      <c r="U105" s="35"/>
      <c r="V105" s="29"/>
      <c r="W105" s="35"/>
      <c r="X105" s="29"/>
      <c r="Y105" s="35"/>
      <c r="Z105" s="29"/>
      <c r="AA105" s="35"/>
      <c r="AB105" s="29"/>
      <c r="AC105" s="35"/>
      <c r="AD105" s="29"/>
      <c r="AE105" s="35"/>
      <c r="AF105" s="29"/>
      <c r="AG105" s="35"/>
    </row>
    <row r="106" spans="1:33" ht="32.25" customHeight="1">
      <c r="A106" s="10" t="s">
        <v>79</v>
      </c>
      <c r="B106" s="34"/>
      <c r="C106" s="36"/>
      <c r="D106" s="34"/>
      <c r="E106" s="36"/>
      <c r="F106" s="34"/>
      <c r="G106" s="36"/>
      <c r="H106" s="34"/>
      <c r="I106" s="36"/>
      <c r="J106" s="34" t="s">
        <v>221</v>
      </c>
      <c r="K106" s="36">
        <v>36</v>
      </c>
      <c r="L106" s="34"/>
      <c r="M106" s="36"/>
      <c r="N106" s="34"/>
      <c r="O106" s="36"/>
      <c r="P106" s="34"/>
      <c r="Q106" s="36"/>
      <c r="R106" s="34"/>
      <c r="S106" s="36"/>
      <c r="T106" s="34"/>
      <c r="U106" s="36"/>
      <c r="V106" s="34"/>
      <c r="W106" s="36"/>
      <c r="X106" s="34"/>
      <c r="Y106" s="36"/>
      <c r="Z106" s="34"/>
      <c r="AA106" s="36"/>
      <c r="AB106" s="34"/>
      <c r="AC106" s="36"/>
      <c r="AD106" s="34"/>
      <c r="AE106" s="36"/>
      <c r="AF106" s="34"/>
      <c r="AG106" s="36"/>
    </row>
    <row r="107" spans="1:33" ht="34.5" customHeight="1">
      <c r="A107" s="10" t="s">
        <v>54</v>
      </c>
      <c r="B107" s="34"/>
      <c r="C107" s="36"/>
      <c r="D107" s="34"/>
      <c r="E107" s="36"/>
      <c r="F107" s="34"/>
      <c r="G107" s="36"/>
      <c r="H107" s="34"/>
      <c r="I107" s="36"/>
      <c r="J107" s="34" t="s">
        <v>222</v>
      </c>
      <c r="K107" s="36">
        <v>19</v>
      </c>
      <c r="L107" s="34"/>
      <c r="M107" s="36"/>
      <c r="N107" s="34"/>
      <c r="O107" s="36"/>
      <c r="P107" s="34"/>
      <c r="Q107" s="36"/>
      <c r="R107" s="34"/>
      <c r="S107" s="36"/>
      <c r="T107" s="34"/>
      <c r="U107" s="36"/>
      <c r="V107" s="34"/>
      <c r="W107" s="36"/>
      <c r="X107" s="34"/>
      <c r="Y107" s="36"/>
      <c r="Z107" s="34"/>
      <c r="AA107" s="36"/>
      <c r="AB107" s="34"/>
      <c r="AC107" s="36"/>
      <c r="AD107" s="34"/>
      <c r="AE107" s="36"/>
      <c r="AF107" s="34"/>
      <c r="AG107" s="36"/>
    </row>
    <row r="108" spans="1:33" ht="15">
      <c r="A108" s="10"/>
      <c r="B108" s="34"/>
      <c r="C108" s="36"/>
      <c r="D108" s="34"/>
      <c r="E108" s="36"/>
      <c r="F108" s="34"/>
      <c r="G108" s="36"/>
      <c r="H108" s="34"/>
      <c r="I108" s="36"/>
      <c r="J108" s="34"/>
      <c r="K108" s="36"/>
      <c r="L108" s="34"/>
      <c r="M108" s="36"/>
      <c r="N108" s="34"/>
      <c r="O108" s="36"/>
      <c r="P108" s="34"/>
      <c r="Q108" s="36"/>
      <c r="R108" s="34"/>
      <c r="S108" s="36"/>
      <c r="T108" s="34"/>
      <c r="U108" s="36"/>
      <c r="V108" s="34"/>
      <c r="W108" s="36"/>
      <c r="X108" s="34"/>
      <c r="Y108" s="36"/>
      <c r="Z108" s="34"/>
      <c r="AA108" s="36"/>
      <c r="AB108" s="34"/>
      <c r="AC108" s="36"/>
      <c r="AD108" s="34"/>
      <c r="AE108" s="36"/>
      <c r="AF108" s="34"/>
      <c r="AG108" s="36"/>
    </row>
    <row r="109" spans="1:33" ht="15">
      <c r="A109" s="10"/>
      <c r="B109" s="34"/>
      <c r="C109" s="36"/>
      <c r="D109" s="34"/>
      <c r="E109" s="36"/>
      <c r="F109" s="34"/>
      <c r="G109" s="36"/>
      <c r="H109" s="34"/>
      <c r="I109" s="36"/>
      <c r="J109" s="34"/>
      <c r="K109" s="36"/>
      <c r="L109" s="34"/>
      <c r="M109" s="36"/>
      <c r="N109" s="34"/>
      <c r="O109" s="36"/>
      <c r="P109" s="34"/>
      <c r="Q109" s="36"/>
      <c r="R109" s="34"/>
      <c r="S109" s="36"/>
      <c r="T109" s="34"/>
      <c r="U109" s="36"/>
      <c r="V109" s="34"/>
      <c r="W109" s="36"/>
      <c r="X109" s="34"/>
      <c r="Y109" s="36"/>
      <c r="Z109" s="34"/>
      <c r="AA109" s="36"/>
      <c r="AB109" s="34"/>
      <c r="AC109" s="36"/>
      <c r="AD109" s="34"/>
      <c r="AE109" s="36"/>
      <c r="AF109" s="34"/>
      <c r="AG109" s="36"/>
    </row>
    <row r="110" spans="1:33" ht="15">
      <c r="A110" s="10"/>
      <c r="B110" s="34"/>
      <c r="C110" s="36"/>
      <c r="D110" s="34"/>
      <c r="E110" s="36"/>
      <c r="F110" s="34"/>
      <c r="G110" s="36"/>
      <c r="H110" s="34"/>
      <c r="I110" s="36"/>
      <c r="J110" s="34"/>
      <c r="K110" s="36"/>
      <c r="L110" s="34"/>
      <c r="M110" s="36"/>
      <c r="N110" s="34"/>
      <c r="O110" s="36"/>
      <c r="P110" s="34"/>
      <c r="Q110" s="36"/>
      <c r="R110" s="34"/>
      <c r="S110" s="36"/>
      <c r="T110" s="34"/>
      <c r="U110" s="36"/>
      <c r="V110" s="34"/>
      <c r="W110" s="36"/>
      <c r="X110" s="34"/>
      <c r="Y110" s="36"/>
      <c r="Z110" s="34"/>
      <c r="AA110" s="36"/>
      <c r="AB110" s="34"/>
      <c r="AC110" s="36"/>
      <c r="AD110" s="34"/>
      <c r="AE110" s="36"/>
      <c r="AF110" s="34"/>
      <c r="AG110" s="36"/>
    </row>
    <row r="111" spans="1:33" ht="15.75" thickBot="1">
      <c r="A111" s="77"/>
      <c r="B111" s="34"/>
      <c r="C111" s="36"/>
      <c r="D111" s="34"/>
      <c r="E111" s="36"/>
      <c r="F111" s="34"/>
      <c r="G111" s="36"/>
      <c r="H111" s="34"/>
      <c r="I111" s="36"/>
      <c r="J111" s="34"/>
      <c r="K111" s="36"/>
      <c r="L111" s="34"/>
      <c r="M111" s="36"/>
      <c r="N111" s="34"/>
      <c r="O111" s="36"/>
      <c r="P111" s="34"/>
      <c r="Q111" s="36"/>
      <c r="R111" s="34"/>
      <c r="S111" s="36"/>
      <c r="T111" s="34"/>
      <c r="U111" s="36"/>
      <c r="V111" s="34"/>
      <c r="W111" s="36"/>
      <c r="X111" s="34"/>
      <c r="Y111" s="36"/>
      <c r="Z111" s="34"/>
      <c r="AA111" s="36"/>
      <c r="AB111" s="34"/>
      <c r="AC111" s="36"/>
      <c r="AD111" s="34"/>
      <c r="AE111" s="36"/>
      <c r="AF111" s="34"/>
      <c r="AG111" s="36"/>
    </row>
    <row r="112" spans="1:33" ht="15" thickBot="1">
      <c r="A112" s="76" t="s">
        <v>1</v>
      </c>
      <c r="B112" s="47">
        <f aca="true" t="shared" si="3" ref="B112:AG112">SUM(B104:B111)</f>
        <v>0</v>
      </c>
      <c r="C112" s="75">
        <f t="shared" si="3"/>
        <v>0</v>
      </c>
      <c r="D112" s="47">
        <f t="shared" si="3"/>
        <v>0</v>
      </c>
      <c r="E112" s="75">
        <f t="shared" si="3"/>
        <v>0</v>
      </c>
      <c r="F112" s="47">
        <f t="shared" si="3"/>
        <v>0</v>
      </c>
      <c r="G112" s="75">
        <f t="shared" si="3"/>
        <v>0</v>
      </c>
      <c r="H112" s="47">
        <f t="shared" si="3"/>
        <v>0</v>
      </c>
      <c r="I112" s="75">
        <f t="shared" si="3"/>
        <v>0</v>
      </c>
      <c r="J112" s="47">
        <f t="shared" si="3"/>
        <v>0</v>
      </c>
      <c r="K112" s="75">
        <f t="shared" si="3"/>
        <v>58</v>
      </c>
      <c r="L112" s="47">
        <f t="shared" si="3"/>
        <v>0</v>
      </c>
      <c r="M112" s="75">
        <f t="shared" si="3"/>
        <v>0</v>
      </c>
      <c r="N112" s="47">
        <f t="shared" si="3"/>
        <v>0</v>
      </c>
      <c r="O112" s="75">
        <f t="shared" si="3"/>
        <v>0</v>
      </c>
      <c r="P112" s="47">
        <f t="shared" si="3"/>
        <v>0</v>
      </c>
      <c r="Q112" s="75">
        <f t="shared" si="3"/>
        <v>0</v>
      </c>
      <c r="R112" s="47">
        <f t="shared" si="3"/>
        <v>0</v>
      </c>
      <c r="S112" s="75">
        <f t="shared" si="3"/>
        <v>0</v>
      </c>
      <c r="T112" s="47">
        <f t="shared" si="3"/>
        <v>0</v>
      </c>
      <c r="U112" s="75">
        <f t="shared" si="3"/>
        <v>0</v>
      </c>
      <c r="V112" s="47">
        <f t="shared" si="3"/>
        <v>0</v>
      </c>
      <c r="W112" s="75">
        <f t="shared" si="3"/>
        <v>0</v>
      </c>
      <c r="X112" s="47">
        <f t="shared" si="3"/>
        <v>0</v>
      </c>
      <c r="Y112" s="75">
        <f t="shared" si="3"/>
        <v>0</v>
      </c>
      <c r="Z112" s="47">
        <f t="shared" si="3"/>
        <v>0</v>
      </c>
      <c r="AA112" s="75">
        <f t="shared" si="3"/>
        <v>0</v>
      </c>
      <c r="AB112" s="47">
        <f t="shared" si="3"/>
        <v>0</v>
      </c>
      <c r="AC112" s="75">
        <f t="shared" si="3"/>
        <v>0</v>
      </c>
      <c r="AD112" s="47">
        <f t="shared" si="3"/>
        <v>0</v>
      </c>
      <c r="AE112" s="75">
        <f t="shared" si="3"/>
        <v>0</v>
      </c>
      <c r="AF112" s="47">
        <f t="shared" si="3"/>
        <v>0</v>
      </c>
      <c r="AG112" s="75">
        <f t="shared" si="3"/>
        <v>0</v>
      </c>
    </row>
    <row r="113" spans="1:33" ht="15" thickBot="1">
      <c r="A113" s="41" t="s">
        <v>12</v>
      </c>
      <c r="B113" s="47">
        <f aca="true" t="shared" si="4" ref="B113:AG113">B43+B83+B103+B112</f>
        <v>0</v>
      </c>
      <c r="C113" s="75">
        <f t="shared" si="4"/>
        <v>0</v>
      </c>
      <c r="D113" s="47">
        <f t="shared" si="4"/>
        <v>0</v>
      </c>
      <c r="E113" s="75">
        <f t="shared" si="4"/>
        <v>0</v>
      </c>
      <c r="F113" s="47">
        <f t="shared" si="4"/>
        <v>0</v>
      </c>
      <c r="G113" s="75">
        <f t="shared" si="4"/>
        <v>0</v>
      </c>
      <c r="H113" s="47">
        <f t="shared" si="4"/>
        <v>0</v>
      </c>
      <c r="I113" s="75">
        <f t="shared" si="4"/>
        <v>0</v>
      </c>
      <c r="J113" s="47">
        <f t="shared" si="4"/>
        <v>0</v>
      </c>
      <c r="K113" s="75">
        <f t="shared" si="4"/>
        <v>675</v>
      </c>
      <c r="L113" s="47">
        <f t="shared" si="4"/>
        <v>0</v>
      </c>
      <c r="M113" s="75">
        <f t="shared" si="4"/>
        <v>0</v>
      </c>
      <c r="N113" s="47">
        <f t="shared" si="4"/>
        <v>0</v>
      </c>
      <c r="O113" s="75">
        <f t="shared" si="4"/>
        <v>0</v>
      </c>
      <c r="P113" s="47">
        <f t="shared" si="4"/>
        <v>0</v>
      </c>
      <c r="Q113" s="75">
        <f t="shared" si="4"/>
        <v>0</v>
      </c>
      <c r="R113" s="47">
        <f t="shared" si="4"/>
        <v>0</v>
      </c>
      <c r="S113" s="75">
        <f t="shared" si="4"/>
        <v>0</v>
      </c>
      <c r="T113" s="47">
        <f t="shared" si="4"/>
        <v>0</v>
      </c>
      <c r="U113" s="75">
        <f t="shared" si="4"/>
        <v>0</v>
      </c>
      <c r="V113" s="47">
        <f t="shared" si="4"/>
        <v>0</v>
      </c>
      <c r="W113" s="75">
        <f t="shared" si="4"/>
        <v>0</v>
      </c>
      <c r="X113" s="47">
        <f t="shared" si="4"/>
        <v>0</v>
      </c>
      <c r="Y113" s="75">
        <f t="shared" si="4"/>
        <v>0</v>
      </c>
      <c r="Z113" s="47">
        <f t="shared" si="4"/>
        <v>0</v>
      </c>
      <c r="AA113" s="75">
        <f t="shared" si="4"/>
        <v>0</v>
      </c>
      <c r="AB113" s="47">
        <f t="shared" si="4"/>
        <v>0</v>
      </c>
      <c r="AC113" s="75">
        <f t="shared" si="4"/>
        <v>0</v>
      </c>
      <c r="AD113" s="47">
        <f t="shared" si="4"/>
        <v>0</v>
      </c>
      <c r="AE113" s="75">
        <f t="shared" si="4"/>
        <v>0</v>
      </c>
      <c r="AF113" s="47">
        <f t="shared" si="4"/>
        <v>0</v>
      </c>
      <c r="AG113" s="75">
        <f t="shared" si="4"/>
        <v>0</v>
      </c>
    </row>
    <row r="115" spans="1:33" ht="40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</row>
    <row r="116" spans="1:33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</row>
    <row r="117" spans="1:33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</row>
    <row r="118" spans="1:33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</row>
    <row r="119" spans="1:33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</row>
    <row r="120" spans="1:33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</row>
    <row r="121" spans="1:33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</row>
    <row r="122" spans="1:33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</row>
    <row r="123" spans="1:33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</row>
    <row r="124" spans="1:33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</row>
    <row r="125" spans="1:33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</row>
    <row r="126" spans="1:33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</row>
    <row r="127" spans="1:33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</row>
    <row r="128" spans="1:33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</row>
    <row r="129" spans="1:33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</row>
    <row r="130" spans="1:33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</row>
    <row r="131" spans="1:33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</row>
    <row r="132" spans="1:33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</row>
    <row r="133" spans="1:33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</row>
    <row r="134" spans="1:33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</row>
    <row r="135" spans="1:33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</row>
    <row r="136" spans="1:33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</row>
    <row r="137" spans="1:33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</row>
    <row r="138" spans="1:33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</row>
    <row r="139" spans="1:33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</row>
    <row r="140" spans="1:33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</row>
    <row r="141" spans="1:33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</row>
    <row r="142" spans="1:33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</row>
    <row r="143" spans="1:33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</row>
    <row r="144" spans="1:33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</row>
    <row r="145" spans="1:33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</row>
    <row r="146" spans="1:33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</row>
    <row r="148" spans="1:33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</row>
    <row r="149" spans="1:33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</row>
    <row r="150" spans="1:33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</row>
    <row r="151" spans="1:33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</row>
    <row r="152" spans="1:33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</row>
    <row r="153" spans="1:33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</row>
    <row r="154" spans="1:33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</row>
    <row r="155" spans="1:33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</row>
    <row r="156" spans="1:33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</row>
    <row r="157" spans="1:33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</row>
    <row r="158" spans="1:33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</row>
    <row r="159" spans="1:33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</row>
    <row r="160" spans="1:33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</row>
    <row r="161" spans="1:33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</row>
  </sheetData>
  <sheetProtection/>
  <mergeCells count="17">
    <mergeCell ref="AB3:AC3"/>
    <mergeCell ref="AD3:AE3"/>
    <mergeCell ref="AF3:AG3"/>
    <mergeCell ref="A3:A4"/>
    <mergeCell ref="B3:C3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2.25390625" style="0" customWidth="1"/>
    <col min="9" max="9" width="10.125" style="0" customWidth="1"/>
    <col min="10" max="10" width="9.75390625" style="0" customWidth="1"/>
    <col min="11" max="11" width="17.125" style="0" customWidth="1"/>
  </cols>
  <sheetData>
    <row r="1" spans="1:11" ht="14.25" thickBot="1">
      <c r="A1" s="116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6.5">
      <c r="A2" s="13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>
      <c r="A3" s="122" t="s">
        <v>7</v>
      </c>
      <c r="B3" s="122" t="s">
        <v>13</v>
      </c>
      <c r="C3" s="122"/>
      <c r="D3" s="122"/>
      <c r="E3" s="122"/>
      <c r="F3" s="120" t="s">
        <v>14</v>
      </c>
      <c r="G3" s="115" t="s">
        <v>15</v>
      </c>
      <c r="H3" s="115"/>
      <c r="I3" s="115"/>
      <c r="J3" s="115"/>
      <c r="K3" s="120" t="s">
        <v>16</v>
      </c>
    </row>
    <row r="4" spans="1:11" ht="30">
      <c r="A4" s="122"/>
      <c r="B4" s="121" t="s">
        <v>17</v>
      </c>
      <c r="C4" s="121" t="s">
        <v>18</v>
      </c>
      <c r="D4" s="118" t="s">
        <v>23</v>
      </c>
      <c r="E4" s="1" t="s">
        <v>21</v>
      </c>
      <c r="F4" s="120"/>
      <c r="G4" s="121" t="s">
        <v>17</v>
      </c>
      <c r="H4" s="121" t="s">
        <v>18</v>
      </c>
      <c r="I4" s="1" t="s">
        <v>19</v>
      </c>
      <c r="J4" s="1" t="s">
        <v>21</v>
      </c>
      <c r="K4" s="120"/>
    </row>
    <row r="5" spans="1:11" ht="15">
      <c r="A5" s="123"/>
      <c r="B5" s="121"/>
      <c r="C5" s="121"/>
      <c r="D5" s="119"/>
      <c r="E5" s="1" t="s">
        <v>20</v>
      </c>
      <c r="F5" s="120"/>
      <c r="G5" s="121"/>
      <c r="H5" s="121"/>
      <c r="I5" s="1" t="s">
        <v>20</v>
      </c>
      <c r="J5" s="1" t="s">
        <v>20</v>
      </c>
      <c r="K5" s="120"/>
    </row>
    <row r="6" spans="1:11" ht="15.75" customHeight="1">
      <c r="A6" s="4" t="s">
        <v>92</v>
      </c>
      <c r="B6" s="21">
        <f>конкурсы!C43</f>
        <v>0</v>
      </c>
      <c r="C6" s="14">
        <f>конкурсы!C83</f>
        <v>0</v>
      </c>
      <c r="D6" s="14">
        <f>конкурсы!C103</f>
        <v>0</v>
      </c>
      <c r="E6" s="14">
        <f>конкурсы!C112</f>
        <v>0</v>
      </c>
      <c r="F6" s="15">
        <f>SUM(B6:E6)</f>
        <v>0</v>
      </c>
      <c r="G6" s="14">
        <f>конкурсы!B43</f>
        <v>0</v>
      </c>
      <c r="H6" s="14">
        <f>конкурсы!B83</f>
        <v>0</v>
      </c>
      <c r="I6" s="14">
        <f>конкурсы!B103</f>
        <v>0</v>
      </c>
      <c r="J6" s="14">
        <f>конкурсы!B112</f>
        <v>0</v>
      </c>
      <c r="K6" s="15">
        <f>SUM(G6:J6)</f>
        <v>0</v>
      </c>
    </row>
    <row r="7" spans="1:11" ht="16.5">
      <c r="A7" s="4" t="s">
        <v>93</v>
      </c>
      <c r="B7" s="21">
        <f>конкурсы!C44</f>
        <v>0</v>
      </c>
      <c r="C7" s="14">
        <f>конкурсы!C84</f>
        <v>0</v>
      </c>
      <c r="D7" s="14">
        <f>конкурсы!C104</f>
        <v>0</v>
      </c>
      <c r="E7" s="14">
        <f>конкурсы!C113</f>
        <v>0</v>
      </c>
      <c r="F7" s="15">
        <f aca="true" t="shared" si="0" ref="F7:F21">SUM(B7:E7)</f>
        <v>0</v>
      </c>
      <c r="G7" s="14">
        <f>конкурсы!B44</f>
        <v>0</v>
      </c>
      <c r="H7" s="14">
        <f>конкурсы!B84</f>
        <v>0</v>
      </c>
      <c r="I7" s="14">
        <f>конкурсы!B104</f>
        <v>0</v>
      </c>
      <c r="J7" s="14">
        <f>конкурсы!B113</f>
        <v>0</v>
      </c>
      <c r="K7" s="15">
        <f aca="true" t="shared" si="1" ref="K7:K21">SUM(G7:J7)</f>
        <v>0</v>
      </c>
    </row>
    <row r="8" spans="1:11" ht="16.5">
      <c r="A8" s="4" t="s">
        <v>94</v>
      </c>
      <c r="B8" s="21">
        <f>конкурсы!C45</f>
        <v>0</v>
      </c>
      <c r="C8" s="14">
        <f>конкурсы!C85</f>
        <v>0</v>
      </c>
      <c r="D8" s="14">
        <f>конкурсы!C105</f>
        <v>0</v>
      </c>
      <c r="E8" s="14">
        <f>конкурсы!C114</f>
        <v>0</v>
      </c>
      <c r="F8" s="15">
        <f t="shared" si="0"/>
        <v>0</v>
      </c>
      <c r="G8" s="14">
        <f>конкурсы!B45</f>
        <v>0</v>
      </c>
      <c r="H8" s="14">
        <f>конкурсы!B85</f>
        <v>0</v>
      </c>
      <c r="I8" s="14">
        <f>конкурсы!B105</f>
        <v>0</v>
      </c>
      <c r="J8" s="14">
        <f>конкурсы!B114</f>
        <v>0</v>
      </c>
      <c r="K8" s="15">
        <f t="shared" si="1"/>
        <v>0</v>
      </c>
    </row>
    <row r="9" spans="1:11" ht="16.5">
      <c r="A9" s="4" t="s">
        <v>95</v>
      </c>
      <c r="B9" s="21">
        <f>конкурсы!C46</f>
        <v>0</v>
      </c>
      <c r="C9" s="14">
        <f>конкурсы!C86</f>
        <v>0</v>
      </c>
      <c r="D9" s="14">
        <f>конкурсы!C106</f>
        <v>0</v>
      </c>
      <c r="E9" s="14">
        <f>конкурсы!C115</f>
        <v>0</v>
      </c>
      <c r="F9" s="15">
        <f t="shared" si="0"/>
        <v>0</v>
      </c>
      <c r="G9" s="14">
        <f>конкурсы!B46</f>
        <v>0</v>
      </c>
      <c r="H9" s="14">
        <f>конкурсы!B86</f>
        <v>0</v>
      </c>
      <c r="I9" s="14">
        <f>конкурсы!B106</f>
        <v>0</v>
      </c>
      <c r="J9" s="14">
        <f>конкурсы!B115</f>
        <v>0</v>
      </c>
      <c r="K9" s="15">
        <f t="shared" si="1"/>
        <v>0</v>
      </c>
    </row>
    <row r="10" spans="1:11" ht="16.5">
      <c r="A10" s="4" t="s">
        <v>96</v>
      </c>
      <c r="B10" s="21"/>
      <c r="C10" s="14"/>
      <c r="D10" s="14"/>
      <c r="E10" s="14"/>
      <c r="F10" s="15"/>
      <c r="G10" s="14"/>
      <c r="H10" s="14"/>
      <c r="I10" s="14"/>
      <c r="J10" s="14"/>
      <c r="K10" s="15">
        <f t="shared" si="1"/>
        <v>0</v>
      </c>
    </row>
    <row r="11" spans="1:11" ht="16.5">
      <c r="A11" s="4" t="s">
        <v>97</v>
      </c>
      <c r="B11" s="21">
        <f>конкурсы!C48</f>
        <v>0</v>
      </c>
      <c r="C11" s="14">
        <f>конкурсы!C88</f>
        <v>0</v>
      </c>
      <c r="D11" s="14">
        <f>конкурсы!C108</f>
        <v>0</v>
      </c>
      <c r="E11" s="14">
        <f>конкурсы!C117</f>
        <v>0</v>
      </c>
      <c r="F11" s="15">
        <f t="shared" si="0"/>
        <v>0</v>
      </c>
      <c r="G11" s="14">
        <f>конкурсы!B48</f>
        <v>0</v>
      </c>
      <c r="H11" s="14">
        <f>конкурсы!B88</f>
        <v>0</v>
      </c>
      <c r="I11" s="14">
        <f>конкурсы!B108</f>
        <v>0</v>
      </c>
      <c r="J11" s="14">
        <f>конкурсы!B117</f>
        <v>0</v>
      </c>
      <c r="K11" s="15">
        <f t="shared" si="1"/>
        <v>0</v>
      </c>
    </row>
    <row r="12" spans="1:11" ht="16.5">
      <c r="A12" s="4" t="s">
        <v>98</v>
      </c>
      <c r="B12" s="21">
        <f>конкурсы!C49</f>
        <v>0</v>
      </c>
      <c r="C12" s="14">
        <f>конкурсы!C89</f>
        <v>0</v>
      </c>
      <c r="D12" s="14">
        <f>конкурсы!C109</f>
        <v>0</v>
      </c>
      <c r="E12" s="14">
        <f>конкурсы!C118</f>
        <v>0</v>
      </c>
      <c r="F12" s="15">
        <f t="shared" si="0"/>
        <v>0</v>
      </c>
      <c r="G12" s="14">
        <f>конкурсы!B49</f>
        <v>0</v>
      </c>
      <c r="H12" s="14">
        <f>конкурсы!B89</f>
        <v>0</v>
      </c>
      <c r="I12" s="14">
        <f>конкурсы!B109</f>
        <v>0</v>
      </c>
      <c r="J12" s="14">
        <f>конкурсы!B118</f>
        <v>0</v>
      </c>
      <c r="K12" s="15">
        <f t="shared" si="1"/>
        <v>0</v>
      </c>
    </row>
    <row r="13" spans="1:11" ht="16.5">
      <c r="A13" s="4" t="s">
        <v>99</v>
      </c>
      <c r="B13" s="21">
        <f>конкурсы!C50</f>
        <v>0</v>
      </c>
      <c r="C13" s="14">
        <f>конкурсы!C90</f>
        <v>0</v>
      </c>
      <c r="D13" s="14">
        <f>конкурсы!C110</f>
        <v>0</v>
      </c>
      <c r="E13" s="14">
        <f>конкурсы!C119</f>
        <v>0</v>
      </c>
      <c r="F13" s="15">
        <f t="shared" si="0"/>
        <v>0</v>
      </c>
      <c r="G13" s="14">
        <f>конкурсы!B50</f>
        <v>0</v>
      </c>
      <c r="H13" s="14">
        <f>конкурсы!B90</f>
        <v>0</v>
      </c>
      <c r="I13" s="14">
        <f>конкурсы!B110</f>
        <v>0</v>
      </c>
      <c r="J13" s="14">
        <f>конкурсы!B119</f>
        <v>0</v>
      </c>
      <c r="K13" s="15">
        <f t="shared" si="1"/>
        <v>0</v>
      </c>
    </row>
    <row r="14" spans="1:11" ht="16.5">
      <c r="A14" s="9" t="s">
        <v>100</v>
      </c>
      <c r="B14" s="21">
        <f>конкурсы!C51</f>
        <v>0</v>
      </c>
      <c r="C14" s="14">
        <f>конкурсы!C91</f>
        <v>0</v>
      </c>
      <c r="D14" s="14">
        <f>конкурсы!C111</f>
        <v>0</v>
      </c>
      <c r="E14" s="14">
        <f>конкурсы!C120</f>
        <v>0</v>
      </c>
      <c r="F14" s="15">
        <f t="shared" si="0"/>
        <v>0</v>
      </c>
      <c r="G14" s="14">
        <f>конкурсы!B51</f>
        <v>0</v>
      </c>
      <c r="H14" s="14">
        <f>конкурсы!B91</f>
        <v>0</v>
      </c>
      <c r="I14" s="14">
        <f>конкурсы!B111</f>
        <v>0</v>
      </c>
      <c r="J14" s="14">
        <f>конкурсы!B120</f>
        <v>0</v>
      </c>
      <c r="K14" s="15">
        <f t="shared" si="1"/>
        <v>0</v>
      </c>
    </row>
    <row r="15" spans="1:11" ht="16.5">
      <c r="A15" s="9" t="s">
        <v>101</v>
      </c>
      <c r="B15" s="21">
        <f>конкурсы!C52</f>
        <v>0</v>
      </c>
      <c r="C15" s="14">
        <f>конкурсы!C92</f>
        <v>0</v>
      </c>
      <c r="D15" s="14">
        <f>конкурсы!C112</f>
        <v>0</v>
      </c>
      <c r="E15" s="14">
        <f>конкурсы!C121</f>
        <v>0</v>
      </c>
      <c r="F15" s="15">
        <f t="shared" si="0"/>
        <v>0</v>
      </c>
      <c r="G15" s="14">
        <f>конкурсы!B52</f>
        <v>0</v>
      </c>
      <c r="H15" s="14">
        <f>конкурсы!B92</f>
        <v>0</v>
      </c>
      <c r="I15" s="14">
        <f>конкурсы!B112</f>
        <v>0</v>
      </c>
      <c r="J15" s="14">
        <f>конкурсы!B121</f>
        <v>0</v>
      </c>
      <c r="K15" s="15">
        <f t="shared" si="1"/>
        <v>0</v>
      </c>
    </row>
    <row r="16" spans="1:11" ht="16.5">
      <c r="A16" s="9" t="s">
        <v>102</v>
      </c>
      <c r="B16" s="21">
        <f>конкурсы!C53</f>
        <v>0</v>
      </c>
      <c r="C16" s="14">
        <f>конкурсы!C93</f>
        <v>0</v>
      </c>
      <c r="D16" s="14">
        <f>конкурсы!C113</f>
        <v>0</v>
      </c>
      <c r="E16" s="14">
        <f>конкурсы!C122</f>
        <v>0</v>
      </c>
      <c r="F16" s="15">
        <f t="shared" si="0"/>
        <v>0</v>
      </c>
      <c r="G16" s="14">
        <f>конкурсы!B53</f>
        <v>0</v>
      </c>
      <c r="H16" s="14">
        <f>конкурсы!B93</f>
        <v>0</v>
      </c>
      <c r="I16" s="14">
        <f>конкурсы!B113</f>
        <v>0</v>
      </c>
      <c r="J16" s="14">
        <f>конкурсы!B122</f>
        <v>0</v>
      </c>
      <c r="K16" s="15">
        <f t="shared" si="1"/>
        <v>0</v>
      </c>
    </row>
    <row r="17" spans="1:11" ht="16.5">
      <c r="A17" s="9" t="s">
        <v>103</v>
      </c>
      <c r="B17" s="21">
        <f>конкурсы!C54</f>
        <v>0</v>
      </c>
      <c r="C17" s="14">
        <f>конкурсы!C94</f>
        <v>0</v>
      </c>
      <c r="D17" s="14">
        <f>конкурсы!C114</f>
        <v>0</v>
      </c>
      <c r="E17" s="14">
        <f>конкурсы!C123</f>
        <v>0</v>
      </c>
      <c r="F17" s="15">
        <f t="shared" si="0"/>
        <v>0</v>
      </c>
      <c r="G17" s="14">
        <f>конкурсы!B54</f>
        <v>0</v>
      </c>
      <c r="H17" s="14">
        <f>конкурсы!B94</f>
        <v>0</v>
      </c>
      <c r="I17" s="14">
        <f>конкурсы!B114</f>
        <v>0</v>
      </c>
      <c r="J17" s="14">
        <f>конкурсы!B123</f>
        <v>0</v>
      </c>
      <c r="K17" s="15">
        <f t="shared" si="1"/>
        <v>0</v>
      </c>
    </row>
    <row r="18" spans="1:11" ht="16.5">
      <c r="A18" s="9" t="s">
        <v>104</v>
      </c>
      <c r="B18" s="21">
        <f>конкурсы!C55</f>
        <v>0</v>
      </c>
      <c r="C18" s="14">
        <f>конкурсы!C95</f>
        <v>0</v>
      </c>
      <c r="D18" s="14">
        <f>конкурсы!C115</f>
        <v>0</v>
      </c>
      <c r="E18" s="14">
        <f>конкурсы!C124</f>
        <v>0</v>
      </c>
      <c r="F18" s="15">
        <f t="shared" si="0"/>
        <v>0</v>
      </c>
      <c r="G18" s="14">
        <f>конкурсы!B55</f>
        <v>0</v>
      </c>
      <c r="H18" s="14">
        <f>конкурсы!B95</f>
        <v>0</v>
      </c>
      <c r="I18" s="14">
        <f>конкурсы!B115</f>
        <v>0</v>
      </c>
      <c r="J18" s="14">
        <f>конкурсы!B124</f>
        <v>0</v>
      </c>
      <c r="K18" s="15">
        <f t="shared" si="1"/>
        <v>0</v>
      </c>
    </row>
    <row r="19" spans="1:11" ht="16.5">
      <c r="A19" s="9" t="s">
        <v>105</v>
      </c>
      <c r="B19" s="21">
        <f>конкурсы!C56</f>
        <v>0</v>
      </c>
      <c r="C19" s="14">
        <f>конкурсы!C96</f>
        <v>0</v>
      </c>
      <c r="D19" s="14">
        <f>конкурсы!C116</f>
        <v>0</v>
      </c>
      <c r="E19" s="14">
        <f>конкурсы!C125</f>
        <v>0</v>
      </c>
      <c r="F19" s="15">
        <f t="shared" si="0"/>
        <v>0</v>
      </c>
      <c r="G19" s="14">
        <f>конкурсы!B56</f>
        <v>0</v>
      </c>
      <c r="H19" s="14">
        <f>конкурсы!B96</f>
        <v>0</v>
      </c>
      <c r="I19" s="14">
        <f>конкурсы!B116</f>
        <v>0</v>
      </c>
      <c r="J19" s="14">
        <f>конкурсы!B125</f>
        <v>0</v>
      </c>
      <c r="K19" s="15">
        <f t="shared" si="1"/>
        <v>0</v>
      </c>
    </row>
    <row r="20" spans="1:11" ht="16.5">
      <c r="A20" s="9" t="s">
        <v>106</v>
      </c>
      <c r="B20" s="21">
        <f>конкурсы!C57</f>
        <v>0</v>
      </c>
      <c r="C20" s="14">
        <f>конкурсы!C97</f>
        <v>0</v>
      </c>
      <c r="D20" s="14">
        <f>конкурсы!C117</f>
        <v>0</v>
      </c>
      <c r="E20" s="14">
        <f>конкурсы!C126</f>
        <v>0</v>
      </c>
      <c r="F20" s="15">
        <f t="shared" si="0"/>
        <v>0</v>
      </c>
      <c r="G20" s="14">
        <f>конкурсы!B57</f>
        <v>0</v>
      </c>
      <c r="H20" s="14">
        <f>конкурсы!B97</f>
        <v>0</v>
      </c>
      <c r="I20" s="14">
        <f>конкурсы!B117</f>
        <v>0</v>
      </c>
      <c r="J20" s="14">
        <f>конкурсы!B126</f>
        <v>0</v>
      </c>
      <c r="K20" s="15">
        <f t="shared" si="1"/>
        <v>0</v>
      </c>
    </row>
    <row r="21" spans="1:11" ht="17.25" thickBot="1">
      <c r="A21" s="9" t="s">
        <v>107</v>
      </c>
      <c r="B21" s="21">
        <f>конкурсы!C58</f>
        <v>0</v>
      </c>
      <c r="C21" s="14">
        <f>конкурсы!C98</f>
        <v>0</v>
      </c>
      <c r="D21" s="14">
        <f>конкурсы!C118</f>
        <v>0</v>
      </c>
      <c r="E21" s="14">
        <f>конкурсы!C127</f>
        <v>0</v>
      </c>
      <c r="F21" s="15">
        <f t="shared" si="0"/>
        <v>0</v>
      </c>
      <c r="G21" s="14">
        <f>конкурсы!B58</f>
        <v>0</v>
      </c>
      <c r="H21" s="14">
        <f>конкурсы!B98</f>
        <v>0</v>
      </c>
      <c r="I21" s="14">
        <f>конкурсы!B118</f>
        <v>0</v>
      </c>
      <c r="J21" s="14">
        <f>конкурсы!B127</f>
        <v>0</v>
      </c>
      <c r="K21" s="15">
        <f t="shared" si="1"/>
        <v>0</v>
      </c>
    </row>
    <row r="22" spans="1:11" ht="17.25" thickBot="1">
      <c r="A22" s="16" t="s">
        <v>1</v>
      </c>
      <c r="B22" s="17">
        <f>SUM(B6:B21)</f>
        <v>0</v>
      </c>
      <c r="C22" s="17">
        <f aca="true" t="shared" si="2" ref="C22:K22">SUM(C6:C21)</f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</row>
  </sheetData>
  <sheetProtection/>
  <mergeCells count="11">
    <mergeCell ref="F3:F5"/>
    <mergeCell ref="G3:J3"/>
    <mergeCell ref="A1:K1"/>
    <mergeCell ref="D4:D5"/>
    <mergeCell ref="K3:K5"/>
    <mergeCell ref="B4:B5"/>
    <mergeCell ref="C4:C5"/>
    <mergeCell ref="G4:G5"/>
    <mergeCell ref="H4:H5"/>
    <mergeCell ref="A3:A5"/>
    <mergeCell ref="B3:E3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7.25390625" style="0" customWidth="1"/>
    <col min="2" max="2" width="9.75390625" style="0" customWidth="1"/>
    <col min="3" max="3" width="9.25390625" style="0" customWidth="1"/>
    <col min="4" max="4" width="9.625" style="0" customWidth="1"/>
    <col min="5" max="5" width="12.125" style="0" customWidth="1"/>
    <col min="6" max="6" width="14.375" style="0" customWidth="1"/>
    <col min="7" max="7" width="17.875" style="0" customWidth="1"/>
    <col min="8" max="8" width="18.625" style="0" customWidth="1"/>
    <col min="9" max="9" width="8.00390625" style="0" customWidth="1"/>
  </cols>
  <sheetData>
    <row r="1" spans="1:9" ht="13.5">
      <c r="A1" s="124" t="s">
        <v>90</v>
      </c>
      <c r="B1" s="125"/>
      <c r="C1" s="125"/>
      <c r="D1" s="125"/>
      <c r="E1" s="125"/>
      <c r="F1" s="125"/>
      <c r="G1" s="125"/>
      <c r="H1" s="125"/>
      <c r="I1" s="125"/>
    </row>
    <row r="3" spans="1:10" ht="15">
      <c r="A3" s="121" t="s">
        <v>7</v>
      </c>
      <c r="B3" s="126" t="s">
        <v>24</v>
      </c>
      <c r="C3" s="126"/>
      <c r="D3" s="126"/>
      <c r="E3" s="126"/>
      <c r="F3" s="126" t="s">
        <v>25</v>
      </c>
      <c r="G3" s="126"/>
      <c r="H3" s="128" t="s">
        <v>37</v>
      </c>
      <c r="I3" s="127" t="s">
        <v>14</v>
      </c>
      <c r="J3" s="113" t="s">
        <v>59</v>
      </c>
    </row>
    <row r="4" spans="1:10" ht="46.5" customHeight="1">
      <c r="A4" s="118"/>
      <c r="B4" s="2" t="s">
        <v>77</v>
      </c>
      <c r="C4" s="2" t="s">
        <v>76</v>
      </c>
      <c r="D4" s="2" t="s">
        <v>26</v>
      </c>
      <c r="E4" s="2" t="s">
        <v>27</v>
      </c>
      <c r="F4" s="2" t="s">
        <v>28</v>
      </c>
      <c r="G4" s="1" t="s">
        <v>29</v>
      </c>
      <c r="H4" s="129"/>
      <c r="I4" s="127"/>
      <c r="J4" s="114"/>
    </row>
    <row r="5" spans="1:10" ht="15.75">
      <c r="A5" s="4" t="s">
        <v>92</v>
      </c>
      <c r="B5" s="24"/>
      <c r="C5" s="3"/>
      <c r="D5" s="3"/>
      <c r="E5" s="3"/>
      <c r="F5" s="3"/>
      <c r="G5" s="3"/>
      <c r="H5" s="3"/>
      <c r="I5" s="26">
        <f>SUM(B5:H5)</f>
        <v>0</v>
      </c>
      <c r="J5" s="63"/>
    </row>
    <row r="6" spans="1:10" ht="15.75">
      <c r="A6" s="4" t="s">
        <v>93</v>
      </c>
      <c r="B6" s="24"/>
      <c r="C6" s="3"/>
      <c r="D6" s="3"/>
      <c r="E6" s="3"/>
      <c r="F6" s="3"/>
      <c r="G6" s="3"/>
      <c r="H6" s="3"/>
      <c r="I6" s="26">
        <f aca="true" t="shared" si="0" ref="I6:I20">SUM(B6:H6)</f>
        <v>0</v>
      </c>
      <c r="J6" s="63"/>
    </row>
    <row r="7" spans="1:10" ht="15.75">
      <c r="A7" s="4" t="s">
        <v>94</v>
      </c>
      <c r="B7" s="24"/>
      <c r="C7" s="3"/>
      <c r="D7" s="3"/>
      <c r="E7" s="3"/>
      <c r="F7" s="3"/>
      <c r="G7" s="3"/>
      <c r="H7" s="3"/>
      <c r="I7" s="26">
        <f t="shared" si="0"/>
        <v>0</v>
      </c>
      <c r="J7" s="64"/>
    </row>
    <row r="8" spans="1:10" ht="15.75">
      <c r="A8" s="4" t="s">
        <v>95</v>
      </c>
      <c r="B8" s="24"/>
      <c r="C8" s="3"/>
      <c r="D8" s="3"/>
      <c r="E8" s="3"/>
      <c r="F8" s="3"/>
      <c r="G8" s="3"/>
      <c r="H8" s="3"/>
      <c r="I8" s="26">
        <f t="shared" si="0"/>
        <v>0</v>
      </c>
      <c r="J8" s="63"/>
    </row>
    <row r="9" spans="1:10" ht="47.25">
      <c r="A9" s="4" t="s">
        <v>96</v>
      </c>
      <c r="B9" s="24"/>
      <c r="C9" s="3">
        <v>3</v>
      </c>
      <c r="D9" s="3"/>
      <c r="E9" s="3">
        <v>4</v>
      </c>
      <c r="F9" s="3"/>
      <c r="G9" s="3" t="s">
        <v>223</v>
      </c>
      <c r="H9" s="3"/>
      <c r="I9" s="26">
        <f t="shared" si="0"/>
        <v>7</v>
      </c>
      <c r="J9" s="63">
        <v>5</v>
      </c>
    </row>
    <row r="10" spans="1:10" ht="15.75">
      <c r="A10" s="4" t="s">
        <v>97</v>
      </c>
      <c r="B10" s="24"/>
      <c r="C10" s="3"/>
      <c r="D10" s="3"/>
      <c r="E10" s="3"/>
      <c r="F10" s="3"/>
      <c r="G10" s="3"/>
      <c r="H10" s="3"/>
      <c r="I10" s="26">
        <f t="shared" si="0"/>
        <v>0</v>
      </c>
      <c r="J10" s="63"/>
    </row>
    <row r="11" spans="1:10" ht="15.75">
      <c r="A11" s="4" t="s">
        <v>98</v>
      </c>
      <c r="B11" s="24"/>
      <c r="C11" s="3"/>
      <c r="D11" s="3"/>
      <c r="E11" s="3"/>
      <c r="F11" s="3"/>
      <c r="G11" s="3"/>
      <c r="H11" s="3"/>
      <c r="I11" s="26">
        <f t="shared" si="0"/>
        <v>0</v>
      </c>
      <c r="J11" s="63"/>
    </row>
    <row r="12" spans="1:10" ht="15.75">
      <c r="A12" s="4" t="s">
        <v>99</v>
      </c>
      <c r="B12" s="24"/>
      <c r="C12" s="3"/>
      <c r="D12" s="3"/>
      <c r="E12" s="3"/>
      <c r="F12" s="3"/>
      <c r="G12" s="3"/>
      <c r="H12" s="3"/>
      <c r="I12" s="26">
        <f t="shared" si="0"/>
        <v>0</v>
      </c>
      <c r="J12" s="63"/>
    </row>
    <row r="13" spans="1:10" ht="15.75">
      <c r="A13" s="4" t="s">
        <v>100</v>
      </c>
      <c r="B13" s="24"/>
      <c r="C13" s="3"/>
      <c r="D13" s="3"/>
      <c r="E13" s="3"/>
      <c r="F13" s="3"/>
      <c r="G13" s="3"/>
      <c r="H13" s="3"/>
      <c r="I13" s="26">
        <f t="shared" si="0"/>
        <v>0</v>
      </c>
      <c r="J13" s="63"/>
    </row>
    <row r="14" spans="1:10" ht="15.75">
      <c r="A14" s="4" t="s">
        <v>101</v>
      </c>
      <c r="B14" s="24"/>
      <c r="C14" s="3"/>
      <c r="D14" s="3"/>
      <c r="E14" s="3"/>
      <c r="F14" s="3"/>
      <c r="G14" s="3"/>
      <c r="H14" s="3"/>
      <c r="I14" s="26">
        <f t="shared" si="0"/>
        <v>0</v>
      </c>
      <c r="J14" s="63"/>
    </row>
    <row r="15" spans="1:10" ht="15.75">
      <c r="A15" s="4" t="s">
        <v>102</v>
      </c>
      <c r="B15" s="24"/>
      <c r="C15" s="3"/>
      <c r="D15" s="3"/>
      <c r="E15" s="3"/>
      <c r="F15" s="3"/>
      <c r="G15" s="3"/>
      <c r="H15" s="3"/>
      <c r="I15" s="26">
        <f t="shared" si="0"/>
        <v>0</v>
      </c>
      <c r="J15" s="63"/>
    </row>
    <row r="16" spans="1:10" ht="15.75">
      <c r="A16" s="4" t="s">
        <v>103</v>
      </c>
      <c r="B16" s="24"/>
      <c r="C16" s="3"/>
      <c r="D16" s="3"/>
      <c r="E16" s="3"/>
      <c r="F16" s="3"/>
      <c r="G16" s="3"/>
      <c r="H16" s="3"/>
      <c r="I16" s="26">
        <f t="shared" si="0"/>
        <v>0</v>
      </c>
      <c r="J16" s="63"/>
    </row>
    <row r="17" spans="1:10" ht="15.75">
      <c r="A17" s="4" t="s">
        <v>104</v>
      </c>
      <c r="B17" s="24"/>
      <c r="C17" s="3"/>
      <c r="D17" s="3"/>
      <c r="E17" s="3"/>
      <c r="F17" s="3"/>
      <c r="G17" s="3"/>
      <c r="H17" s="3"/>
      <c r="I17" s="26">
        <f t="shared" si="0"/>
        <v>0</v>
      </c>
      <c r="J17" s="63"/>
    </row>
    <row r="18" spans="1:10" ht="15.75">
      <c r="A18" s="4" t="s">
        <v>105</v>
      </c>
      <c r="B18" s="24"/>
      <c r="C18" s="3"/>
      <c r="D18" s="3"/>
      <c r="E18" s="3"/>
      <c r="F18" s="3"/>
      <c r="G18" s="3"/>
      <c r="H18" s="3"/>
      <c r="I18" s="26">
        <f t="shared" si="0"/>
        <v>0</v>
      </c>
      <c r="J18" s="63"/>
    </row>
    <row r="19" spans="1:10" ht="15.75">
      <c r="A19" s="4" t="s">
        <v>106</v>
      </c>
      <c r="B19" s="24"/>
      <c r="C19" s="3"/>
      <c r="D19" s="3"/>
      <c r="E19" s="3"/>
      <c r="F19" s="3"/>
      <c r="G19" s="3"/>
      <c r="H19" s="3"/>
      <c r="I19" s="26">
        <f t="shared" si="0"/>
        <v>0</v>
      </c>
      <c r="J19" s="63"/>
    </row>
    <row r="20" spans="1:10" ht="15.75">
      <c r="A20" s="4" t="s">
        <v>107</v>
      </c>
      <c r="B20" s="3"/>
      <c r="C20" s="3"/>
      <c r="D20" s="3"/>
      <c r="E20" s="3"/>
      <c r="F20" s="3"/>
      <c r="G20" s="3"/>
      <c r="H20" s="3"/>
      <c r="I20" s="3">
        <f t="shared" si="0"/>
        <v>0</v>
      </c>
      <c r="J20" s="63"/>
    </row>
    <row r="21" spans="1:10" ht="16.5" thickBot="1">
      <c r="A21" s="95" t="s">
        <v>1</v>
      </c>
      <c r="B21" s="96">
        <f>SUM(B5:B20)</f>
        <v>0</v>
      </c>
      <c r="C21" s="96">
        <f aca="true" t="shared" si="1" ref="C21:J21">SUM(C5:C20)</f>
        <v>3</v>
      </c>
      <c r="D21" s="96">
        <f t="shared" si="1"/>
        <v>0</v>
      </c>
      <c r="E21" s="96">
        <f t="shared" si="1"/>
        <v>4</v>
      </c>
      <c r="F21" s="96">
        <f t="shared" si="1"/>
        <v>0</v>
      </c>
      <c r="G21" s="96">
        <f t="shared" si="1"/>
        <v>0</v>
      </c>
      <c r="H21" s="96">
        <f t="shared" si="1"/>
        <v>0</v>
      </c>
      <c r="I21" s="96">
        <f t="shared" si="1"/>
        <v>7</v>
      </c>
      <c r="J21" s="96">
        <f t="shared" si="1"/>
        <v>5</v>
      </c>
    </row>
  </sheetData>
  <sheetProtection/>
  <mergeCells count="7">
    <mergeCell ref="J3:J4"/>
    <mergeCell ref="A1:I1"/>
    <mergeCell ref="A3:A4"/>
    <mergeCell ref="B3:E3"/>
    <mergeCell ref="F3:G3"/>
    <mergeCell ref="I3:I4"/>
    <mergeCell ref="H3:H4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9" sqref="A49"/>
    </sheetView>
  </sheetViews>
  <sheetFormatPr defaultColWidth="9.00390625" defaultRowHeight="12.75"/>
  <cols>
    <col min="1" max="1" width="52.25390625" style="0" customWidth="1"/>
    <col min="2" max="2" width="4.375" style="0" customWidth="1"/>
    <col min="3" max="3" width="5.00390625" style="0" customWidth="1"/>
    <col min="4" max="4" width="4.375" style="0" customWidth="1"/>
    <col min="5" max="5" width="5.00390625" style="0" customWidth="1"/>
    <col min="6" max="6" width="4.375" style="0" customWidth="1"/>
    <col min="7" max="7" width="5.00390625" style="0" customWidth="1"/>
    <col min="8" max="8" width="4.375" style="0" customWidth="1"/>
    <col min="9" max="9" width="5.00390625" style="0" customWidth="1"/>
    <col min="10" max="10" width="4.375" style="0" customWidth="1"/>
    <col min="11" max="11" width="5.00390625" style="0" customWidth="1"/>
    <col min="12" max="12" width="4.375" style="0" customWidth="1"/>
    <col min="13" max="13" width="5.00390625" style="0" customWidth="1"/>
    <col min="14" max="14" width="4.375" style="0" customWidth="1"/>
    <col min="15" max="15" width="5.00390625" style="0" customWidth="1"/>
    <col min="16" max="16" width="4.375" style="0" customWidth="1"/>
    <col min="17" max="17" width="5.00390625" style="0" customWidth="1"/>
    <col min="18" max="18" width="4.375" style="0" customWidth="1"/>
    <col min="19" max="19" width="5.00390625" style="0" customWidth="1"/>
    <col min="20" max="20" width="4.375" style="0" customWidth="1"/>
    <col min="21" max="21" width="5.00390625" style="0" customWidth="1"/>
    <col min="22" max="22" width="4.375" style="0" customWidth="1"/>
    <col min="23" max="23" width="5.00390625" style="0" customWidth="1"/>
    <col min="24" max="24" width="4.875" style="0" customWidth="1"/>
    <col min="25" max="27" width="5.25390625" style="0" customWidth="1"/>
    <col min="28" max="28" width="4.875" style="0" customWidth="1"/>
    <col min="29" max="29" width="5.25390625" style="0" customWidth="1"/>
    <col min="30" max="30" width="4.875" style="0" customWidth="1"/>
    <col min="31" max="31" width="5.125" style="0" customWidth="1"/>
    <col min="32" max="32" width="4.75390625" style="0" customWidth="1"/>
    <col min="33" max="33" width="5.00390625" style="0" customWidth="1"/>
  </cols>
  <sheetData>
    <row r="1" spans="1:33" ht="16.5">
      <c r="A1" s="12" t="s">
        <v>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>
      <c r="A3" s="130" t="s">
        <v>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4" spans="1:33" ht="15.75">
      <c r="A4" s="130" t="s">
        <v>36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ht="15" customHeight="1">
      <c r="A5" s="113" t="s">
        <v>30</v>
      </c>
      <c r="B5" s="112" t="s">
        <v>171</v>
      </c>
      <c r="C5" s="112"/>
      <c r="D5" s="112" t="s">
        <v>172</v>
      </c>
      <c r="E5" s="112"/>
      <c r="F5" s="112" t="s">
        <v>173</v>
      </c>
      <c r="G5" s="112"/>
      <c r="H5" s="112" t="s">
        <v>174</v>
      </c>
      <c r="I5" s="112"/>
      <c r="J5" s="112" t="s">
        <v>175</v>
      </c>
      <c r="K5" s="112"/>
      <c r="L5" s="112" t="s">
        <v>176</v>
      </c>
      <c r="M5" s="112"/>
      <c r="N5" s="112" t="s">
        <v>177</v>
      </c>
      <c r="O5" s="112"/>
      <c r="P5" s="112" t="s">
        <v>178</v>
      </c>
      <c r="Q5" s="112"/>
      <c r="R5" s="112" t="s">
        <v>179</v>
      </c>
      <c r="S5" s="112"/>
      <c r="T5" s="112" t="s">
        <v>180</v>
      </c>
      <c r="U5" s="112"/>
      <c r="V5" s="112" t="s">
        <v>181</v>
      </c>
      <c r="W5" s="112"/>
      <c r="X5" s="112" t="s">
        <v>182</v>
      </c>
      <c r="Y5" s="112"/>
      <c r="Z5" s="112" t="s">
        <v>183</v>
      </c>
      <c r="AA5" s="112"/>
      <c r="AB5" s="112" t="s">
        <v>184</v>
      </c>
      <c r="AC5" s="112"/>
      <c r="AD5" s="112" t="s">
        <v>185</v>
      </c>
      <c r="AE5" s="112"/>
      <c r="AF5" s="112" t="s">
        <v>186</v>
      </c>
      <c r="AG5" s="112"/>
    </row>
    <row r="6" spans="1:33" ht="25.5" customHeight="1">
      <c r="A6" s="114"/>
      <c r="B6" s="45" t="s">
        <v>42</v>
      </c>
      <c r="C6" s="37" t="s">
        <v>43</v>
      </c>
      <c r="D6" s="45" t="s">
        <v>42</v>
      </c>
      <c r="E6" s="37" t="s">
        <v>43</v>
      </c>
      <c r="F6" s="45" t="s">
        <v>42</v>
      </c>
      <c r="G6" s="37" t="s">
        <v>43</v>
      </c>
      <c r="H6" s="45" t="s">
        <v>42</v>
      </c>
      <c r="I6" s="37" t="s">
        <v>43</v>
      </c>
      <c r="J6" s="45" t="s">
        <v>42</v>
      </c>
      <c r="K6" s="37" t="s">
        <v>43</v>
      </c>
      <c r="L6" s="45" t="s">
        <v>42</v>
      </c>
      <c r="M6" s="37" t="s">
        <v>43</v>
      </c>
      <c r="N6" s="45" t="s">
        <v>42</v>
      </c>
      <c r="O6" s="37" t="s">
        <v>43</v>
      </c>
      <c r="P6" s="45" t="s">
        <v>42</v>
      </c>
      <c r="Q6" s="37" t="s">
        <v>43</v>
      </c>
      <c r="R6" s="45" t="s">
        <v>42</v>
      </c>
      <c r="S6" s="37" t="s">
        <v>43</v>
      </c>
      <c r="T6" s="45" t="s">
        <v>42</v>
      </c>
      <c r="U6" s="37" t="s">
        <v>43</v>
      </c>
      <c r="V6" s="45" t="s">
        <v>42</v>
      </c>
      <c r="W6" s="37" t="s">
        <v>43</v>
      </c>
      <c r="X6" s="5" t="s">
        <v>42</v>
      </c>
      <c r="Y6" s="37" t="s">
        <v>43</v>
      </c>
      <c r="Z6" s="5" t="s">
        <v>42</v>
      </c>
      <c r="AA6" s="37" t="s">
        <v>43</v>
      </c>
      <c r="AB6" s="5" t="s">
        <v>42</v>
      </c>
      <c r="AC6" s="37" t="s">
        <v>43</v>
      </c>
      <c r="AD6" s="5" t="s">
        <v>42</v>
      </c>
      <c r="AE6" s="37" t="s">
        <v>43</v>
      </c>
      <c r="AF6" s="5" t="s">
        <v>42</v>
      </c>
      <c r="AG6" s="37" t="s">
        <v>43</v>
      </c>
    </row>
    <row r="7" spans="1:33" ht="17.25" customHeight="1">
      <c r="A7" s="18" t="s">
        <v>31</v>
      </c>
      <c r="B7" s="18"/>
      <c r="C7" s="50"/>
      <c r="D7" s="18"/>
      <c r="E7" s="50"/>
      <c r="F7" s="18"/>
      <c r="G7" s="50"/>
      <c r="H7" s="18"/>
      <c r="I7" s="50"/>
      <c r="J7" s="18"/>
      <c r="K7" s="50"/>
      <c r="L7" s="18"/>
      <c r="M7" s="50"/>
      <c r="N7" s="18"/>
      <c r="O7" s="50"/>
      <c r="P7" s="18"/>
      <c r="Q7" s="50"/>
      <c r="R7" s="18"/>
      <c r="S7" s="50"/>
      <c r="T7" s="18"/>
      <c r="U7" s="50"/>
      <c r="V7" s="18"/>
      <c r="W7" s="50"/>
      <c r="X7" s="18"/>
      <c r="Y7" s="50"/>
      <c r="Z7" s="18"/>
      <c r="AA7" s="50"/>
      <c r="AB7" s="18"/>
      <c r="AC7" s="50"/>
      <c r="AD7" s="18"/>
      <c r="AE7" s="50"/>
      <c r="AF7" s="18"/>
      <c r="AG7" s="50"/>
    </row>
    <row r="8" spans="1:33" ht="29.25" customHeight="1">
      <c r="A8" s="22" t="s">
        <v>50</v>
      </c>
      <c r="B8" s="56"/>
      <c r="C8" s="57"/>
      <c r="D8" s="56"/>
      <c r="E8" s="57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  <c r="Z8" s="56"/>
      <c r="AA8" s="57"/>
      <c r="AB8" s="56"/>
      <c r="AC8" s="57"/>
      <c r="AD8" s="56"/>
      <c r="AE8" s="57"/>
      <c r="AF8" s="87"/>
      <c r="AG8" s="57"/>
    </row>
    <row r="9" spans="1:33" ht="35.25" customHeight="1">
      <c r="A9" s="107" t="s">
        <v>187</v>
      </c>
      <c r="B9" s="10"/>
      <c r="C9" s="35"/>
      <c r="D9" s="10"/>
      <c r="E9" s="35"/>
      <c r="F9" s="10"/>
      <c r="G9" s="35"/>
      <c r="H9" s="10"/>
      <c r="I9" s="35"/>
      <c r="J9" s="10">
        <v>3</v>
      </c>
      <c r="K9" s="35">
        <v>9</v>
      </c>
      <c r="L9" s="10"/>
      <c r="M9" s="35"/>
      <c r="N9" s="10"/>
      <c r="O9" s="35"/>
      <c r="P9" s="10"/>
      <c r="Q9" s="35"/>
      <c r="R9" s="10"/>
      <c r="S9" s="35"/>
      <c r="T9" s="10"/>
      <c r="U9" s="35"/>
      <c r="V9" s="10"/>
      <c r="W9" s="35"/>
      <c r="X9" s="10"/>
      <c r="Y9" s="35"/>
      <c r="Z9" s="10"/>
      <c r="AA9" s="35"/>
      <c r="AB9" s="10"/>
      <c r="AC9" s="35"/>
      <c r="AD9" s="10"/>
      <c r="AE9" s="35"/>
      <c r="AF9" s="73"/>
      <c r="AG9" s="35"/>
    </row>
    <row r="10" spans="1:33" ht="31.5" customHeight="1">
      <c r="A10" s="10" t="s">
        <v>191</v>
      </c>
      <c r="B10" s="10"/>
      <c r="C10" s="35"/>
      <c r="D10" s="10"/>
      <c r="E10" s="35"/>
      <c r="F10" s="10"/>
      <c r="G10" s="35"/>
      <c r="H10" s="10"/>
      <c r="I10" s="35"/>
      <c r="J10" s="10"/>
      <c r="K10" s="35"/>
      <c r="L10" s="10"/>
      <c r="M10" s="35"/>
      <c r="N10" s="10"/>
      <c r="O10" s="35"/>
      <c r="P10" s="10"/>
      <c r="Q10" s="35"/>
      <c r="R10" s="10"/>
      <c r="S10" s="35"/>
      <c r="T10" s="10"/>
      <c r="U10" s="35"/>
      <c r="V10" s="10"/>
      <c r="W10" s="35"/>
      <c r="X10" s="10"/>
      <c r="Y10" s="35"/>
      <c r="Z10" s="10"/>
      <c r="AA10" s="35"/>
      <c r="AB10" s="10"/>
      <c r="AC10" s="35"/>
      <c r="AD10" s="10"/>
      <c r="AE10" s="35"/>
      <c r="AF10" s="29"/>
      <c r="AG10" s="35"/>
    </row>
    <row r="11" spans="1:33" ht="39" customHeight="1">
      <c r="A11" s="22" t="s">
        <v>188</v>
      </c>
      <c r="B11" s="10"/>
      <c r="C11" s="35"/>
      <c r="D11" s="10"/>
      <c r="E11" s="35"/>
      <c r="F11" s="10"/>
      <c r="G11" s="35"/>
      <c r="H11" s="10"/>
      <c r="I11" s="35"/>
      <c r="J11" s="10"/>
      <c r="K11" s="35"/>
      <c r="L11" s="10"/>
      <c r="M11" s="35"/>
      <c r="N11" s="10"/>
      <c r="O11" s="35"/>
      <c r="P11" s="10"/>
      <c r="Q11" s="35"/>
      <c r="R11" s="10"/>
      <c r="S11" s="35"/>
      <c r="T11" s="10"/>
      <c r="U11" s="35"/>
      <c r="V11" s="10"/>
      <c r="W11" s="35"/>
      <c r="X11" s="10"/>
      <c r="Y11" s="35"/>
      <c r="Z11" s="73"/>
      <c r="AA11" s="35"/>
      <c r="AB11" s="10"/>
      <c r="AC11" s="35"/>
      <c r="AD11" s="10"/>
      <c r="AE11" s="35"/>
      <c r="AF11" s="10"/>
      <c r="AG11" s="35"/>
    </row>
    <row r="12" spans="1:33" ht="26.25" customHeight="1">
      <c r="A12" s="8" t="s">
        <v>189</v>
      </c>
      <c r="B12" s="10"/>
      <c r="C12" s="35"/>
      <c r="D12" s="10"/>
      <c r="E12" s="35"/>
      <c r="F12" s="10"/>
      <c r="G12" s="35"/>
      <c r="H12" s="10"/>
      <c r="I12" s="35"/>
      <c r="J12" s="10"/>
      <c r="K12" s="35"/>
      <c r="L12" s="10"/>
      <c r="M12" s="35"/>
      <c r="N12" s="10"/>
      <c r="O12" s="35"/>
      <c r="P12" s="10"/>
      <c r="Q12" s="35"/>
      <c r="R12" s="10"/>
      <c r="S12" s="35"/>
      <c r="T12" s="10"/>
      <c r="U12" s="35"/>
      <c r="V12" s="10"/>
      <c r="W12" s="35"/>
      <c r="X12" s="10"/>
      <c r="Y12" s="35"/>
      <c r="Z12" s="29"/>
      <c r="AA12" s="35"/>
      <c r="AB12" s="10"/>
      <c r="AC12" s="35"/>
      <c r="AD12" s="10"/>
      <c r="AE12" s="35"/>
      <c r="AF12" s="10"/>
      <c r="AG12" s="35"/>
    </row>
    <row r="13" spans="1:33" ht="30.75" customHeight="1">
      <c r="A13" s="108" t="s">
        <v>190</v>
      </c>
      <c r="B13" s="10"/>
      <c r="C13" s="35"/>
      <c r="D13" s="10"/>
      <c r="E13" s="35"/>
      <c r="F13" s="10"/>
      <c r="G13" s="35"/>
      <c r="H13" s="10"/>
      <c r="I13" s="35"/>
      <c r="J13" s="10"/>
      <c r="K13" s="35"/>
      <c r="L13" s="10"/>
      <c r="M13" s="35"/>
      <c r="N13" s="10"/>
      <c r="O13" s="35"/>
      <c r="P13" s="10"/>
      <c r="Q13" s="35"/>
      <c r="R13" s="10"/>
      <c r="S13" s="35"/>
      <c r="T13" s="10"/>
      <c r="U13" s="35"/>
      <c r="V13" s="10"/>
      <c r="W13" s="35"/>
      <c r="X13" s="10"/>
      <c r="Y13" s="35"/>
      <c r="Z13" s="29"/>
      <c r="AA13" s="35"/>
      <c r="AB13" s="10"/>
      <c r="AC13" s="35"/>
      <c r="AD13" s="10"/>
      <c r="AE13" s="35"/>
      <c r="AF13" s="10"/>
      <c r="AG13" s="35"/>
    </row>
    <row r="14" spans="1:33" ht="33" customHeight="1">
      <c r="A14" s="10"/>
      <c r="B14" s="10"/>
      <c r="C14" s="35"/>
      <c r="D14" s="10"/>
      <c r="E14" s="35"/>
      <c r="F14" s="10"/>
      <c r="G14" s="35"/>
      <c r="H14" s="10"/>
      <c r="I14" s="35"/>
      <c r="J14" s="10"/>
      <c r="K14" s="35"/>
      <c r="L14" s="10"/>
      <c r="M14" s="35"/>
      <c r="N14" s="10"/>
      <c r="O14" s="35"/>
      <c r="P14" s="10"/>
      <c r="Q14" s="35"/>
      <c r="R14" s="10"/>
      <c r="S14" s="35"/>
      <c r="T14" s="10"/>
      <c r="U14" s="35"/>
      <c r="V14" s="10"/>
      <c r="W14" s="35"/>
      <c r="X14" s="10"/>
      <c r="Y14" s="35"/>
      <c r="Z14" s="29"/>
      <c r="AA14" s="35"/>
      <c r="AB14" s="10"/>
      <c r="AC14" s="35"/>
      <c r="AD14" s="10"/>
      <c r="AE14" s="35"/>
      <c r="AF14" s="10"/>
      <c r="AG14" s="35"/>
    </row>
    <row r="15" spans="1:33" ht="27.75" customHeight="1">
      <c r="A15" s="10"/>
      <c r="B15" s="10"/>
      <c r="C15" s="35"/>
      <c r="D15" s="10"/>
      <c r="E15" s="35"/>
      <c r="F15" s="10"/>
      <c r="G15" s="35"/>
      <c r="H15" s="10"/>
      <c r="I15" s="35"/>
      <c r="J15" s="10"/>
      <c r="K15" s="35"/>
      <c r="L15" s="10"/>
      <c r="M15" s="35"/>
      <c r="N15" s="10"/>
      <c r="O15" s="35"/>
      <c r="P15" s="10"/>
      <c r="Q15" s="35"/>
      <c r="R15" s="10"/>
      <c r="S15" s="35"/>
      <c r="T15" s="10"/>
      <c r="U15" s="35"/>
      <c r="V15" s="10"/>
      <c r="W15" s="35"/>
      <c r="X15" s="10"/>
      <c r="Y15" s="35"/>
      <c r="Z15" s="29"/>
      <c r="AA15" s="35"/>
      <c r="AB15" s="10"/>
      <c r="AC15" s="35"/>
      <c r="AD15" s="10"/>
      <c r="AE15" s="35"/>
      <c r="AF15" s="10"/>
      <c r="AG15" s="35"/>
    </row>
    <row r="16" spans="1:33" ht="24" customHeight="1">
      <c r="A16" s="10"/>
      <c r="B16" s="10"/>
      <c r="C16" s="35"/>
      <c r="D16" s="10"/>
      <c r="E16" s="35"/>
      <c r="F16" s="10"/>
      <c r="G16" s="35"/>
      <c r="H16" s="10"/>
      <c r="I16" s="35"/>
      <c r="J16" s="10"/>
      <c r="K16" s="35"/>
      <c r="L16" s="10"/>
      <c r="M16" s="35"/>
      <c r="N16" s="10"/>
      <c r="O16" s="35"/>
      <c r="P16" s="10"/>
      <c r="Q16" s="35"/>
      <c r="R16" s="10"/>
      <c r="S16" s="35"/>
      <c r="T16" s="10"/>
      <c r="U16" s="35"/>
      <c r="V16" s="10"/>
      <c r="W16" s="35"/>
      <c r="X16" s="10"/>
      <c r="Y16" s="35"/>
      <c r="Z16" s="29"/>
      <c r="AA16" s="35"/>
      <c r="AB16" s="10"/>
      <c r="AC16" s="35"/>
      <c r="AD16" s="10"/>
      <c r="AE16" s="35"/>
      <c r="AF16" s="10"/>
      <c r="AG16" s="35"/>
    </row>
    <row r="17" spans="1:33" ht="22.5" customHeight="1">
      <c r="A17" s="10"/>
      <c r="B17" s="10"/>
      <c r="C17" s="35"/>
      <c r="D17" s="10"/>
      <c r="E17" s="35"/>
      <c r="F17" s="10"/>
      <c r="G17" s="35"/>
      <c r="H17" s="10"/>
      <c r="I17" s="35"/>
      <c r="J17" s="10"/>
      <c r="K17" s="35"/>
      <c r="L17" s="10"/>
      <c r="M17" s="35"/>
      <c r="N17" s="10"/>
      <c r="O17" s="35"/>
      <c r="P17" s="10"/>
      <c r="Q17" s="35"/>
      <c r="R17" s="10"/>
      <c r="S17" s="35"/>
      <c r="T17" s="10"/>
      <c r="U17" s="35"/>
      <c r="V17" s="10"/>
      <c r="W17" s="35"/>
      <c r="X17" s="10"/>
      <c r="Y17" s="35"/>
      <c r="Z17" s="29"/>
      <c r="AA17" s="35"/>
      <c r="AB17" s="10"/>
      <c r="AC17" s="35"/>
      <c r="AD17" s="10"/>
      <c r="AE17" s="35"/>
      <c r="AF17" s="10"/>
      <c r="AG17" s="35"/>
    </row>
    <row r="18" spans="1:33" ht="23.25" customHeight="1" thickBot="1">
      <c r="A18" s="10"/>
      <c r="B18" s="10"/>
      <c r="C18" s="35"/>
      <c r="D18" s="10"/>
      <c r="E18" s="35"/>
      <c r="F18" s="10"/>
      <c r="G18" s="35"/>
      <c r="H18" s="10"/>
      <c r="I18" s="35"/>
      <c r="J18" s="10"/>
      <c r="K18" s="35"/>
      <c r="L18" s="10"/>
      <c r="M18" s="35"/>
      <c r="N18" s="10"/>
      <c r="O18" s="35"/>
      <c r="P18" s="10"/>
      <c r="Q18" s="35"/>
      <c r="R18" s="10"/>
      <c r="S18" s="35"/>
      <c r="T18" s="10"/>
      <c r="U18" s="35"/>
      <c r="V18" s="10"/>
      <c r="W18" s="35"/>
      <c r="X18" s="10"/>
      <c r="Y18" s="35"/>
      <c r="Z18" s="29"/>
      <c r="AA18" s="35"/>
      <c r="AB18" s="10"/>
      <c r="AC18" s="35"/>
      <c r="AD18" s="10"/>
      <c r="AE18" s="35"/>
      <c r="AF18" s="10"/>
      <c r="AG18" s="35"/>
    </row>
    <row r="19" spans="1:35" ht="15" thickBot="1">
      <c r="A19" s="19" t="s">
        <v>1</v>
      </c>
      <c r="B19" s="49">
        <f>SUM(B8:B18)</f>
        <v>0</v>
      </c>
      <c r="C19" s="52">
        <f>SUM(C8:C18)</f>
        <v>0</v>
      </c>
      <c r="D19" s="49">
        <f aca="true" t="shared" si="0" ref="D19:W19">SUM(D8:D18)</f>
        <v>0</v>
      </c>
      <c r="E19" s="52">
        <f t="shared" si="0"/>
        <v>0</v>
      </c>
      <c r="F19" s="49">
        <f t="shared" si="0"/>
        <v>0</v>
      </c>
      <c r="G19" s="52">
        <f t="shared" si="0"/>
        <v>0</v>
      </c>
      <c r="H19" s="49">
        <f t="shared" si="0"/>
        <v>0</v>
      </c>
      <c r="I19" s="52">
        <f t="shared" si="0"/>
        <v>0</v>
      </c>
      <c r="J19" s="49">
        <f t="shared" si="0"/>
        <v>3</v>
      </c>
      <c r="K19" s="52">
        <f t="shared" si="0"/>
        <v>9</v>
      </c>
      <c r="L19" s="49">
        <f t="shared" si="0"/>
        <v>0</v>
      </c>
      <c r="M19" s="52">
        <f t="shared" si="0"/>
        <v>0</v>
      </c>
      <c r="N19" s="49">
        <f t="shared" si="0"/>
        <v>0</v>
      </c>
      <c r="O19" s="52">
        <f t="shared" si="0"/>
        <v>0</v>
      </c>
      <c r="P19" s="49">
        <f t="shared" si="0"/>
        <v>0</v>
      </c>
      <c r="Q19" s="52">
        <f t="shared" si="0"/>
        <v>0</v>
      </c>
      <c r="R19" s="49">
        <f t="shared" si="0"/>
        <v>0</v>
      </c>
      <c r="S19" s="52">
        <f t="shared" si="0"/>
        <v>0</v>
      </c>
      <c r="T19" s="49">
        <f t="shared" si="0"/>
        <v>0</v>
      </c>
      <c r="U19" s="52">
        <f t="shared" si="0"/>
        <v>0</v>
      </c>
      <c r="V19" s="49">
        <f t="shared" si="0"/>
        <v>0</v>
      </c>
      <c r="W19" s="52">
        <f t="shared" si="0"/>
        <v>0</v>
      </c>
      <c r="X19" s="49">
        <f aca="true" t="shared" si="1" ref="X19:AG19">SUM(X8:X18)</f>
        <v>0</v>
      </c>
      <c r="Y19" s="52">
        <f t="shared" si="1"/>
        <v>0</v>
      </c>
      <c r="Z19" s="49">
        <f t="shared" si="1"/>
        <v>0</v>
      </c>
      <c r="AA19" s="52">
        <f t="shared" si="1"/>
        <v>0</v>
      </c>
      <c r="AB19" s="49">
        <f t="shared" si="1"/>
        <v>0</v>
      </c>
      <c r="AC19" s="52">
        <f t="shared" si="1"/>
        <v>0</v>
      </c>
      <c r="AD19" s="49">
        <f t="shared" si="1"/>
        <v>0</v>
      </c>
      <c r="AE19" s="52">
        <f t="shared" si="1"/>
        <v>0</v>
      </c>
      <c r="AF19" s="49">
        <f t="shared" si="1"/>
        <v>0</v>
      </c>
      <c r="AG19" s="52">
        <f t="shared" si="1"/>
        <v>0</v>
      </c>
      <c r="AH19" s="85"/>
      <c r="AI19" s="85"/>
    </row>
    <row r="20" spans="1:35" ht="15.75">
      <c r="A20" s="18" t="s">
        <v>32</v>
      </c>
      <c r="B20" s="18"/>
      <c r="C20" s="50"/>
      <c r="D20" s="18"/>
      <c r="E20" s="50"/>
      <c r="F20" s="18"/>
      <c r="G20" s="50"/>
      <c r="H20" s="18"/>
      <c r="I20" s="50"/>
      <c r="J20" s="18"/>
      <c r="K20" s="50"/>
      <c r="L20" s="18"/>
      <c r="M20" s="50"/>
      <c r="N20" s="18"/>
      <c r="O20" s="50"/>
      <c r="P20" s="18"/>
      <c r="Q20" s="50"/>
      <c r="R20" s="18"/>
      <c r="S20" s="50"/>
      <c r="T20" s="18"/>
      <c r="U20" s="50"/>
      <c r="V20" s="18"/>
      <c r="W20" s="50"/>
      <c r="X20" s="18"/>
      <c r="Y20" s="50"/>
      <c r="Z20" s="18"/>
      <c r="AA20" s="50"/>
      <c r="AB20" s="18"/>
      <c r="AC20" s="50"/>
      <c r="AD20" s="18"/>
      <c r="AE20" s="50"/>
      <c r="AF20" s="18"/>
      <c r="AG20" s="50"/>
      <c r="AI20" s="86"/>
    </row>
    <row r="21" spans="1:35" ht="33" customHeight="1">
      <c r="A21" s="11" t="s">
        <v>80</v>
      </c>
      <c r="B21" s="73"/>
      <c r="C21" s="35"/>
      <c r="D21" s="73"/>
      <c r="E21" s="35"/>
      <c r="F21" s="73"/>
      <c r="G21" s="35"/>
      <c r="H21" s="73"/>
      <c r="I21" s="35"/>
      <c r="J21" s="73">
        <v>1</v>
      </c>
      <c r="K21" s="35">
        <v>2</v>
      </c>
      <c r="L21" s="73"/>
      <c r="M21" s="35"/>
      <c r="N21" s="73"/>
      <c r="O21" s="35"/>
      <c r="P21" s="73"/>
      <c r="Q21" s="35"/>
      <c r="R21" s="73"/>
      <c r="S21" s="35"/>
      <c r="T21" s="73"/>
      <c r="U21" s="35"/>
      <c r="V21" s="73"/>
      <c r="W21" s="35"/>
      <c r="X21" s="10"/>
      <c r="Y21" s="35"/>
      <c r="Z21" s="73"/>
      <c r="AA21" s="35"/>
      <c r="AB21" s="73"/>
      <c r="AC21" s="35"/>
      <c r="AD21" s="10"/>
      <c r="AE21" s="35"/>
      <c r="AF21" s="73"/>
      <c r="AG21" s="35"/>
      <c r="AH21" s="85"/>
      <c r="AI21" s="86"/>
    </row>
    <row r="22" spans="1:35" ht="30.75" customHeight="1">
      <c r="A22" s="10" t="s">
        <v>33</v>
      </c>
      <c r="B22" s="73"/>
      <c r="C22" s="35"/>
      <c r="D22" s="73"/>
      <c r="E22" s="35"/>
      <c r="F22" s="73"/>
      <c r="G22" s="35"/>
      <c r="H22" s="73"/>
      <c r="I22" s="35"/>
      <c r="J22" s="73">
        <v>1</v>
      </c>
      <c r="K22" s="35">
        <v>2</v>
      </c>
      <c r="L22" s="73"/>
      <c r="M22" s="35"/>
      <c r="N22" s="73"/>
      <c r="O22" s="35"/>
      <c r="P22" s="73"/>
      <c r="Q22" s="35"/>
      <c r="R22" s="73"/>
      <c r="S22" s="35"/>
      <c r="T22" s="73"/>
      <c r="U22" s="35"/>
      <c r="V22" s="73"/>
      <c r="W22" s="35"/>
      <c r="X22" s="10"/>
      <c r="Y22" s="35"/>
      <c r="Z22" s="10"/>
      <c r="AA22" s="35"/>
      <c r="AB22" s="10"/>
      <c r="AC22" s="35"/>
      <c r="AD22" s="10"/>
      <c r="AE22" s="35"/>
      <c r="AF22" s="10"/>
      <c r="AG22" s="35"/>
      <c r="AH22" s="85"/>
      <c r="AI22" s="86"/>
    </row>
    <row r="23" spans="1:33" ht="33" customHeight="1">
      <c r="A23" s="10" t="s">
        <v>81</v>
      </c>
      <c r="B23" s="73"/>
      <c r="C23" s="35"/>
      <c r="D23" s="73"/>
      <c r="E23" s="35"/>
      <c r="F23" s="73"/>
      <c r="G23" s="35"/>
      <c r="H23" s="73"/>
      <c r="I23" s="35"/>
      <c r="J23" s="73"/>
      <c r="K23" s="35"/>
      <c r="L23" s="73"/>
      <c r="M23" s="35"/>
      <c r="N23" s="73"/>
      <c r="O23" s="35"/>
      <c r="P23" s="73"/>
      <c r="Q23" s="35"/>
      <c r="R23" s="73"/>
      <c r="S23" s="35"/>
      <c r="T23" s="73"/>
      <c r="U23" s="35"/>
      <c r="V23" s="73"/>
      <c r="W23" s="35"/>
      <c r="X23" s="10"/>
      <c r="Y23" s="35"/>
      <c r="Z23" s="10"/>
      <c r="AA23" s="35"/>
      <c r="AB23" s="10"/>
      <c r="AC23" s="35"/>
      <c r="AD23" s="10"/>
      <c r="AE23" s="35"/>
      <c r="AF23" s="73"/>
      <c r="AG23" s="35"/>
    </row>
    <row r="24" spans="1:33" ht="22.5" customHeight="1">
      <c r="A24" s="10" t="s">
        <v>51</v>
      </c>
      <c r="B24" s="73"/>
      <c r="C24" s="35"/>
      <c r="D24" s="73"/>
      <c r="E24" s="35"/>
      <c r="F24" s="73"/>
      <c r="G24" s="35"/>
      <c r="H24" s="73"/>
      <c r="I24" s="35"/>
      <c r="J24" s="73"/>
      <c r="K24" s="35"/>
      <c r="L24" s="73"/>
      <c r="M24" s="35"/>
      <c r="N24" s="73"/>
      <c r="O24" s="35"/>
      <c r="P24" s="73"/>
      <c r="Q24" s="35"/>
      <c r="R24" s="73"/>
      <c r="S24" s="35"/>
      <c r="T24" s="73"/>
      <c r="U24" s="35"/>
      <c r="V24" s="73"/>
      <c r="W24" s="35"/>
      <c r="X24" s="10"/>
      <c r="Y24" s="35"/>
      <c r="Z24" s="73"/>
      <c r="AA24" s="35"/>
      <c r="AB24" s="10"/>
      <c r="AC24" s="35"/>
      <c r="AD24" s="10"/>
      <c r="AE24" s="35"/>
      <c r="AF24" s="73"/>
      <c r="AG24" s="35"/>
    </row>
    <row r="25" spans="1:33" ht="46.5" customHeight="1">
      <c r="A25" s="10" t="s">
        <v>52</v>
      </c>
      <c r="B25" s="73"/>
      <c r="C25" s="35"/>
      <c r="D25" s="73"/>
      <c r="E25" s="35"/>
      <c r="F25" s="73"/>
      <c r="G25" s="35"/>
      <c r="H25" s="73"/>
      <c r="I25" s="35"/>
      <c r="J25" s="73"/>
      <c r="K25" s="35"/>
      <c r="L25" s="73"/>
      <c r="M25" s="35"/>
      <c r="N25" s="73"/>
      <c r="O25" s="35"/>
      <c r="P25" s="73"/>
      <c r="Q25" s="35"/>
      <c r="R25" s="73"/>
      <c r="S25" s="35"/>
      <c r="T25" s="73"/>
      <c r="U25" s="35"/>
      <c r="V25" s="73"/>
      <c r="W25" s="35"/>
      <c r="X25" s="10"/>
      <c r="Y25" s="35"/>
      <c r="Z25" s="73"/>
      <c r="AA25" s="35"/>
      <c r="AB25" s="10"/>
      <c r="AC25" s="35"/>
      <c r="AD25" s="10"/>
      <c r="AE25" s="35"/>
      <c r="AF25" s="73"/>
      <c r="AG25" s="35"/>
    </row>
    <row r="26" spans="1:33" ht="33" customHeight="1">
      <c r="A26" s="10" t="s">
        <v>57</v>
      </c>
      <c r="B26" s="73"/>
      <c r="C26" s="35"/>
      <c r="D26" s="73"/>
      <c r="E26" s="35"/>
      <c r="F26" s="73"/>
      <c r="G26" s="35"/>
      <c r="H26" s="73"/>
      <c r="I26" s="35"/>
      <c r="J26" s="73"/>
      <c r="K26" s="35"/>
      <c r="L26" s="73"/>
      <c r="M26" s="35"/>
      <c r="N26" s="73"/>
      <c r="O26" s="35"/>
      <c r="P26" s="73"/>
      <c r="Q26" s="35"/>
      <c r="R26" s="73"/>
      <c r="S26" s="35"/>
      <c r="T26" s="73"/>
      <c r="U26" s="35"/>
      <c r="V26" s="73"/>
      <c r="W26" s="35"/>
      <c r="X26" s="10"/>
      <c r="Y26" s="35"/>
      <c r="Z26" s="10"/>
      <c r="AA26" s="35"/>
      <c r="AB26" s="10"/>
      <c r="AC26" s="35"/>
      <c r="AD26" s="10"/>
      <c r="AE26" s="35"/>
      <c r="AF26" s="73"/>
      <c r="AG26" s="35"/>
    </row>
    <row r="27" spans="1:33" ht="30.75" customHeight="1">
      <c r="A27" s="10" t="s">
        <v>82</v>
      </c>
      <c r="B27" s="73"/>
      <c r="C27" s="35"/>
      <c r="D27" s="73"/>
      <c r="E27" s="35"/>
      <c r="F27" s="73"/>
      <c r="G27" s="35"/>
      <c r="H27" s="73"/>
      <c r="I27" s="35"/>
      <c r="J27" s="73">
        <v>8</v>
      </c>
      <c r="K27" s="35">
        <v>16</v>
      </c>
      <c r="L27" s="73"/>
      <c r="M27" s="35"/>
      <c r="N27" s="73"/>
      <c r="O27" s="35"/>
      <c r="P27" s="73"/>
      <c r="Q27" s="35"/>
      <c r="R27" s="73"/>
      <c r="S27" s="35"/>
      <c r="T27" s="73"/>
      <c r="U27" s="35"/>
      <c r="V27" s="73"/>
      <c r="W27" s="35"/>
      <c r="X27" s="10"/>
      <c r="Y27" s="35"/>
      <c r="Z27" s="10"/>
      <c r="AA27" s="35"/>
      <c r="AB27" s="10"/>
      <c r="AC27" s="35"/>
      <c r="AD27" s="10"/>
      <c r="AE27" s="35"/>
      <c r="AF27" s="73"/>
      <c r="AG27" s="35"/>
    </row>
    <row r="28" spans="1:33" ht="30.75" customHeight="1">
      <c r="A28" s="58" t="s">
        <v>46</v>
      </c>
      <c r="B28" s="73"/>
      <c r="C28" s="35"/>
      <c r="D28" s="73"/>
      <c r="E28" s="35"/>
      <c r="F28" s="73"/>
      <c r="G28" s="35"/>
      <c r="H28" s="73"/>
      <c r="I28" s="35"/>
      <c r="J28" s="73"/>
      <c r="K28" s="35"/>
      <c r="L28" s="73"/>
      <c r="M28" s="35"/>
      <c r="N28" s="73"/>
      <c r="O28" s="35"/>
      <c r="P28" s="73"/>
      <c r="Q28" s="35"/>
      <c r="R28" s="73"/>
      <c r="S28" s="35"/>
      <c r="T28" s="73"/>
      <c r="U28" s="35"/>
      <c r="V28" s="73"/>
      <c r="W28" s="35"/>
      <c r="X28" s="10"/>
      <c r="Y28" s="35"/>
      <c r="Z28" s="10"/>
      <c r="AA28" s="35"/>
      <c r="AB28" s="10"/>
      <c r="AC28" s="35"/>
      <c r="AD28" s="10"/>
      <c r="AE28" s="35"/>
      <c r="AF28" s="73"/>
      <c r="AG28" s="35"/>
    </row>
    <row r="29" spans="1:33" ht="29.25" customHeight="1">
      <c r="A29" s="10" t="s">
        <v>58</v>
      </c>
      <c r="B29" s="73"/>
      <c r="C29" s="35"/>
      <c r="D29" s="73"/>
      <c r="E29" s="35"/>
      <c r="F29" s="73"/>
      <c r="G29" s="35"/>
      <c r="H29" s="73"/>
      <c r="I29" s="35"/>
      <c r="J29" s="73">
        <v>9</v>
      </c>
      <c r="K29" s="35">
        <v>18</v>
      </c>
      <c r="L29" s="73"/>
      <c r="M29" s="35"/>
      <c r="N29" s="73"/>
      <c r="O29" s="35"/>
      <c r="P29" s="73"/>
      <c r="Q29" s="35"/>
      <c r="R29" s="73"/>
      <c r="S29" s="35"/>
      <c r="T29" s="73"/>
      <c r="U29" s="35"/>
      <c r="V29" s="73"/>
      <c r="W29" s="35"/>
      <c r="X29" s="10"/>
      <c r="Y29" s="35"/>
      <c r="Z29" s="10"/>
      <c r="AA29" s="35"/>
      <c r="AB29" s="10"/>
      <c r="AC29" s="35"/>
      <c r="AD29" s="10"/>
      <c r="AE29" s="35"/>
      <c r="AF29" s="29"/>
      <c r="AG29" s="35"/>
    </row>
    <row r="30" spans="1:33" ht="30.75" customHeight="1">
      <c r="A30" s="10" t="s">
        <v>63</v>
      </c>
      <c r="B30" s="73"/>
      <c r="C30" s="35"/>
      <c r="D30" s="73"/>
      <c r="E30" s="35"/>
      <c r="F30" s="73"/>
      <c r="G30" s="35"/>
      <c r="H30" s="73"/>
      <c r="I30" s="35"/>
      <c r="J30" s="73"/>
      <c r="K30" s="35"/>
      <c r="L30" s="73"/>
      <c r="M30" s="35"/>
      <c r="N30" s="73"/>
      <c r="O30" s="35"/>
      <c r="P30" s="73"/>
      <c r="Q30" s="35"/>
      <c r="R30" s="73"/>
      <c r="S30" s="35"/>
      <c r="T30" s="73"/>
      <c r="U30" s="35"/>
      <c r="V30" s="73"/>
      <c r="W30" s="35"/>
      <c r="X30" s="10"/>
      <c r="Y30" s="35"/>
      <c r="Z30" s="10"/>
      <c r="AA30" s="35"/>
      <c r="AB30" s="10"/>
      <c r="AC30" s="35"/>
      <c r="AD30" s="10"/>
      <c r="AE30" s="35"/>
      <c r="AF30" s="29"/>
      <c r="AG30" s="35"/>
    </row>
    <row r="31" spans="1:33" ht="33" customHeight="1">
      <c r="A31" s="10"/>
      <c r="B31" s="73"/>
      <c r="C31" s="35"/>
      <c r="D31" s="73"/>
      <c r="E31" s="35"/>
      <c r="F31" s="73"/>
      <c r="G31" s="35"/>
      <c r="H31" s="73"/>
      <c r="I31" s="35"/>
      <c r="J31" s="73"/>
      <c r="K31" s="35"/>
      <c r="L31" s="73"/>
      <c r="M31" s="35"/>
      <c r="N31" s="73"/>
      <c r="O31" s="35"/>
      <c r="P31" s="73"/>
      <c r="Q31" s="35"/>
      <c r="R31" s="73"/>
      <c r="S31" s="35"/>
      <c r="T31" s="73"/>
      <c r="U31" s="35"/>
      <c r="V31" s="73"/>
      <c r="W31" s="35"/>
      <c r="X31" s="10"/>
      <c r="Y31" s="35"/>
      <c r="Z31" s="10"/>
      <c r="AA31" s="35"/>
      <c r="AB31" s="10"/>
      <c r="AC31" s="35"/>
      <c r="AD31" s="10"/>
      <c r="AE31" s="35"/>
      <c r="AF31" s="29"/>
      <c r="AG31" s="35"/>
    </row>
    <row r="32" spans="1:33" ht="35.25" customHeight="1">
      <c r="A32" s="10"/>
      <c r="B32" s="10"/>
      <c r="C32" s="35"/>
      <c r="D32" s="10"/>
      <c r="E32" s="35"/>
      <c r="F32" s="10"/>
      <c r="G32" s="35"/>
      <c r="H32" s="10"/>
      <c r="I32" s="35"/>
      <c r="J32" s="10"/>
      <c r="K32" s="35"/>
      <c r="L32" s="10"/>
      <c r="M32" s="35"/>
      <c r="N32" s="10"/>
      <c r="O32" s="35"/>
      <c r="P32" s="10"/>
      <c r="Q32" s="35"/>
      <c r="R32" s="10"/>
      <c r="S32" s="35"/>
      <c r="T32" s="10"/>
      <c r="U32" s="35"/>
      <c r="V32" s="10"/>
      <c r="W32" s="35"/>
      <c r="X32" s="10"/>
      <c r="Y32" s="35"/>
      <c r="Z32" s="10"/>
      <c r="AA32" s="35"/>
      <c r="AB32" s="10"/>
      <c r="AC32" s="35"/>
      <c r="AD32" s="10"/>
      <c r="AE32" s="35"/>
      <c r="AF32" s="29"/>
      <c r="AG32" s="35"/>
    </row>
    <row r="33" spans="1:33" ht="30" customHeight="1" thickBot="1">
      <c r="A33" s="8"/>
      <c r="B33" s="8"/>
      <c r="C33" s="51"/>
      <c r="D33" s="8"/>
      <c r="E33" s="51"/>
      <c r="F33" s="8"/>
      <c r="G33" s="51"/>
      <c r="H33" s="8"/>
      <c r="I33" s="51"/>
      <c r="J33" s="8"/>
      <c r="K33" s="51"/>
      <c r="L33" s="8"/>
      <c r="M33" s="51"/>
      <c r="N33" s="8"/>
      <c r="O33" s="51"/>
      <c r="P33" s="8"/>
      <c r="Q33" s="51"/>
      <c r="R33" s="8"/>
      <c r="S33" s="51"/>
      <c r="T33" s="8"/>
      <c r="U33" s="51"/>
      <c r="V33" s="8"/>
      <c r="W33" s="51"/>
      <c r="X33" s="8"/>
      <c r="Y33" s="51"/>
      <c r="Z33" s="8"/>
      <c r="AA33" s="51"/>
      <c r="AB33" s="8"/>
      <c r="AC33" s="51"/>
      <c r="AD33" s="8"/>
      <c r="AE33" s="51"/>
      <c r="AF33" s="8"/>
      <c r="AG33" s="51"/>
    </row>
    <row r="34" spans="1:33" ht="20.25" customHeight="1" thickBot="1">
      <c r="A34" s="19" t="s">
        <v>1</v>
      </c>
      <c r="B34" s="49">
        <f>SUM(B21:B33)</f>
        <v>0</v>
      </c>
      <c r="C34" s="52">
        <f>SUM(C21:C33)</f>
        <v>0</v>
      </c>
      <c r="D34" s="49">
        <f aca="true" t="shared" si="2" ref="D34:W34">SUM(D21:D33)</f>
        <v>0</v>
      </c>
      <c r="E34" s="52">
        <f t="shared" si="2"/>
        <v>0</v>
      </c>
      <c r="F34" s="49">
        <f t="shared" si="2"/>
        <v>0</v>
      </c>
      <c r="G34" s="52">
        <f t="shared" si="2"/>
        <v>0</v>
      </c>
      <c r="H34" s="49">
        <f t="shared" si="2"/>
        <v>0</v>
      </c>
      <c r="I34" s="52">
        <f t="shared" si="2"/>
        <v>0</v>
      </c>
      <c r="J34" s="49">
        <f t="shared" si="2"/>
        <v>19</v>
      </c>
      <c r="K34" s="52">
        <f t="shared" si="2"/>
        <v>38</v>
      </c>
      <c r="L34" s="49">
        <f t="shared" si="2"/>
        <v>0</v>
      </c>
      <c r="M34" s="52">
        <f t="shared" si="2"/>
        <v>0</v>
      </c>
      <c r="N34" s="49">
        <f t="shared" si="2"/>
        <v>0</v>
      </c>
      <c r="O34" s="52">
        <f t="shared" si="2"/>
        <v>0</v>
      </c>
      <c r="P34" s="49">
        <f t="shared" si="2"/>
        <v>0</v>
      </c>
      <c r="Q34" s="52">
        <f t="shared" si="2"/>
        <v>0</v>
      </c>
      <c r="R34" s="49">
        <f t="shared" si="2"/>
        <v>0</v>
      </c>
      <c r="S34" s="52">
        <f t="shared" si="2"/>
        <v>0</v>
      </c>
      <c r="T34" s="49">
        <f t="shared" si="2"/>
        <v>0</v>
      </c>
      <c r="U34" s="52">
        <f t="shared" si="2"/>
        <v>0</v>
      </c>
      <c r="V34" s="49">
        <f t="shared" si="2"/>
        <v>0</v>
      </c>
      <c r="W34" s="52">
        <f t="shared" si="2"/>
        <v>0</v>
      </c>
      <c r="X34" s="49">
        <f aca="true" t="shared" si="3" ref="X34:AG34">SUM(X21:X33)</f>
        <v>0</v>
      </c>
      <c r="Y34" s="52">
        <f t="shared" si="3"/>
        <v>0</v>
      </c>
      <c r="Z34" s="49">
        <f t="shared" si="3"/>
        <v>0</v>
      </c>
      <c r="AA34" s="52">
        <f t="shared" si="3"/>
        <v>0</v>
      </c>
      <c r="AB34" s="49">
        <f t="shared" si="3"/>
        <v>0</v>
      </c>
      <c r="AC34" s="52">
        <f t="shared" si="3"/>
        <v>0</v>
      </c>
      <c r="AD34" s="49">
        <f t="shared" si="3"/>
        <v>0</v>
      </c>
      <c r="AE34" s="52">
        <f t="shared" si="3"/>
        <v>0</v>
      </c>
      <c r="AF34" s="49">
        <f t="shared" si="3"/>
        <v>0</v>
      </c>
      <c r="AG34" s="52">
        <f t="shared" si="3"/>
        <v>0</v>
      </c>
    </row>
    <row r="35" spans="1:33" ht="15.75">
      <c r="A35" s="18" t="s">
        <v>34</v>
      </c>
      <c r="B35" s="18"/>
      <c r="C35" s="50"/>
      <c r="D35" s="18"/>
      <c r="E35" s="50"/>
      <c r="F35" s="18"/>
      <c r="G35" s="50"/>
      <c r="H35" s="18"/>
      <c r="I35" s="50"/>
      <c r="J35" s="18"/>
      <c r="K35" s="50"/>
      <c r="L35" s="18"/>
      <c r="M35" s="50"/>
      <c r="N35" s="18"/>
      <c r="O35" s="50"/>
      <c r="P35" s="18"/>
      <c r="Q35" s="50"/>
      <c r="R35" s="18"/>
      <c r="S35" s="50"/>
      <c r="T35" s="18"/>
      <c r="U35" s="50"/>
      <c r="V35" s="18"/>
      <c r="W35" s="50"/>
      <c r="X35" s="18"/>
      <c r="Y35" s="50"/>
      <c r="Z35" s="18"/>
      <c r="AA35" s="50"/>
      <c r="AB35" s="18"/>
      <c r="AC35" s="50"/>
      <c r="AD35" s="18"/>
      <c r="AE35" s="50"/>
      <c r="AF35" s="18"/>
      <c r="AG35" s="50"/>
    </row>
    <row r="36" spans="1:33" ht="48" customHeight="1">
      <c r="A36" s="10" t="s">
        <v>53</v>
      </c>
      <c r="B36" s="73"/>
      <c r="C36" s="35"/>
      <c r="D36" s="73"/>
      <c r="E36" s="35"/>
      <c r="F36" s="73"/>
      <c r="G36" s="35"/>
      <c r="H36" s="73"/>
      <c r="I36" s="35"/>
      <c r="J36" s="73">
        <v>7</v>
      </c>
      <c r="K36" s="35">
        <v>21</v>
      </c>
      <c r="L36" s="73"/>
      <c r="M36" s="35"/>
      <c r="N36" s="73"/>
      <c r="O36" s="35"/>
      <c r="P36" s="73"/>
      <c r="Q36" s="35"/>
      <c r="R36" s="73"/>
      <c r="S36" s="35"/>
      <c r="T36" s="73"/>
      <c r="U36" s="35"/>
      <c r="V36" s="73"/>
      <c r="W36" s="35"/>
      <c r="X36" s="73"/>
      <c r="Y36" s="35"/>
      <c r="Z36" s="73"/>
      <c r="AA36" s="35"/>
      <c r="AB36" s="73"/>
      <c r="AC36" s="35"/>
      <c r="AD36" s="73"/>
      <c r="AE36" s="35"/>
      <c r="AF36" s="73"/>
      <c r="AG36" s="35"/>
    </row>
    <row r="37" spans="1:33" ht="36" customHeight="1">
      <c r="A37" s="10" t="s">
        <v>87</v>
      </c>
      <c r="B37" s="10"/>
      <c r="C37" s="35"/>
      <c r="D37" s="10"/>
      <c r="E37" s="35"/>
      <c r="F37" s="10"/>
      <c r="G37" s="35"/>
      <c r="H37" s="10"/>
      <c r="I37" s="35"/>
      <c r="J37" s="10">
        <v>2</v>
      </c>
      <c r="K37" s="35">
        <v>8</v>
      </c>
      <c r="L37" s="10"/>
      <c r="M37" s="35"/>
      <c r="N37" s="10"/>
      <c r="O37" s="35"/>
      <c r="P37" s="10"/>
      <c r="Q37" s="35"/>
      <c r="R37" s="10"/>
      <c r="S37" s="35"/>
      <c r="T37" s="10"/>
      <c r="U37" s="35"/>
      <c r="V37" s="10"/>
      <c r="W37" s="35"/>
      <c r="X37" s="73"/>
      <c r="Y37" s="35"/>
      <c r="Z37" s="73"/>
      <c r="AA37" s="35"/>
      <c r="AB37" s="73"/>
      <c r="AC37" s="35"/>
      <c r="AD37" s="73"/>
      <c r="AE37" s="35"/>
      <c r="AF37" s="73"/>
      <c r="AG37" s="35"/>
    </row>
    <row r="38" spans="1:33" ht="38.25" customHeight="1">
      <c r="A38" s="10" t="s">
        <v>47</v>
      </c>
      <c r="B38" s="10"/>
      <c r="C38" s="35"/>
      <c r="D38" s="10"/>
      <c r="E38" s="35"/>
      <c r="F38" s="10"/>
      <c r="G38" s="35"/>
      <c r="H38" s="10"/>
      <c r="I38" s="35"/>
      <c r="J38" s="10">
        <v>14</v>
      </c>
      <c r="K38" s="35">
        <v>42</v>
      </c>
      <c r="L38" s="10"/>
      <c r="M38" s="35"/>
      <c r="N38" s="10"/>
      <c r="O38" s="35"/>
      <c r="P38" s="10"/>
      <c r="Q38" s="35"/>
      <c r="R38" s="10"/>
      <c r="S38" s="35"/>
      <c r="T38" s="10"/>
      <c r="U38" s="35"/>
      <c r="V38" s="10"/>
      <c r="W38" s="35"/>
      <c r="X38" s="73"/>
      <c r="Y38" s="35"/>
      <c r="Z38" s="73"/>
      <c r="AA38" s="35"/>
      <c r="AB38" s="73"/>
      <c r="AC38" s="35"/>
      <c r="AD38" s="73"/>
      <c r="AE38" s="35"/>
      <c r="AF38" s="73"/>
      <c r="AG38" s="35"/>
    </row>
    <row r="39" spans="1:33" ht="24.75" customHeight="1">
      <c r="A39" s="11" t="s">
        <v>48</v>
      </c>
      <c r="B39" s="11"/>
      <c r="C39" s="36"/>
      <c r="D39" s="11"/>
      <c r="E39" s="36"/>
      <c r="F39" s="11"/>
      <c r="G39" s="36"/>
      <c r="H39" s="11"/>
      <c r="I39" s="36"/>
      <c r="J39" s="11"/>
      <c r="K39" s="36"/>
      <c r="L39" s="11"/>
      <c r="M39" s="36"/>
      <c r="N39" s="11"/>
      <c r="O39" s="36"/>
      <c r="P39" s="11"/>
      <c r="Q39" s="36"/>
      <c r="R39" s="11"/>
      <c r="S39" s="36"/>
      <c r="T39" s="11"/>
      <c r="U39" s="36"/>
      <c r="V39" s="11"/>
      <c r="W39" s="36"/>
      <c r="X39" s="88"/>
      <c r="Y39" s="36"/>
      <c r="Z39" s="88"/>
      <c r="AA39" s="36"/>
      <c r="AB39" s="88"/>
      <c r="AC39" s="36"/>
      <c r="AD39" s="88"/>
      <c r="AE39" s="36"/>
      <c r="AF39" s="88"/>
      <c r="AG39" s="36"/>
    </row>
    <row r="40" spans="1:33" ht="22.5" customHeight="1">
      <c r="A40" s="11" t="s">
        <v>49</v>
      </c>
      <c r="B40" s="11"/>
      <c r="C40" s="36"/>
      <c r="D40" s="11"/>
      <c r="E40" s="36"/>
      <c r="F40" s="11"/>
      <c r="G40" s="36"/>
      <c r="H40" s="11"/>
      <c r="I40" s="36"/>
      <c r="J40" s="11">
        <v>1</v>
      </c>
      <c r="K40" s="36">
        <v>3</v>
      </c>
      <c r="L40" s="11"/>
      <c r="M40" s="36"/>
      <c r="N40" s="11"/>
      <c r="O40" s="36"/>
      <c r="P40" s="11"/>
      <c r="Q40" s="36"/>
      <c r="R40" s="11"/>
      <c r="S40" s="36"/>
      <c r="T40" s="11"/>
      <c r="U40" s="36"/>
      <c r="V40" s="11"/>
      <c r="W40" s="36"/>
      <c r="X40" s="88"/>
      <c r="Y40" s="36"/>
      <c r="Z40" s="88"/>
      <c r="AA40" s="36"/>
      <c r="AB40" s="88"/>
      <c r="AC40" s="36"/>
      <c r="AD40" s="88"/>
      <c r="AE40" s="36"/>
      <c r="AF40" s="88"/>
      <c r="AG40" s="36"/>
    </row>
    <row r="41" spans="1:33" ht="33.75" customHeight="1">
      <c r="A41" s="11" t="s">
        <v>83</v>
      </c>
      <c r="B41" s="11"/>
      <c r="C41" s="36"/>
      <c r="D41" s="11"/>
      <c r="E41" s="36"/>
      <c r="F41" s="11"/>
      <c r="G41" s="36"/>
      <c r="H41" s="11"/>
      <c r="I41" s="36"/>
      <c r="J41" s="11">
        <v>1</v>
      </c>
      <c r="K41" s="36">
        <v>3</v>
      </c>
      <c r="L41" s="11"/>
      <c r="M41" s="36"/>
      <c r="N41" s="11"/>
      <c r="O41" s="36"/>
      <c r="P41" s="11"/>
      <c r="Q41" s="36"/>
      <c r="R41" s="11"/>
      <c r="S41" s="36"/>
      <c r="T41" s="11"/>
      <c r="U41" s="36"/>
      <c r="V41" s="11"/>
      <c r="W41" s="36"/>
      <c r="X41" s="88"/>
      <c r="Y41" s="36"/>
      <c r="Z41" s="88"/>
      <c r="AA41" s="36"/>
      <c r="AB41" s="88"/>
      <c r="AC41" s="36"/>
      <c r="AD41" s="88"/>
      <c r="AE41" s="36"/>
      <c r="AF41" s="88"/>
      <c r="AG41" s="36"/>
    </row>
    <row r="42" spans="1:33" ht="21" customHeight="1">
      <c r="A42" s="11" t="s">
        <v>69</v>
      </c>
      <c r="B42" s="11"/>
      <c r="C42" s="36"/>
      <c r="D42" s="11"/>
      <c r="E42" s="36"/>
      <c r="F42" s="11"/>
      <c r="G42" s="36"/>
      <c r="H42" s="11"/>
      <c r="I42" s="36"/>
      <c r="J42" s="11">
        <v>5</v>
      </c>
      <c r="K42" s="36">
        <v>15</v>
      </c>
      <c r="L42" s="11"/>
      <c r="M42" s="36"/>
      <c r="N42" s="11"/>
      <c r="O42" s="36"/>
      <c r="P42" s="11"/>
      <c r="Q42" s="36"/>
      <c r="R42" s="11"/>
      <c r="S42" s="36"/>
      <c r="T42" s="11"/>
      <c r="U42" s="36"/>
      <c r="V42" s="11"/>
      <c r="W42" s="36"/>
      <c r="X42" s="88"/>
      <c r="Y42" s="36"/>
      <c r="Z42" s="34"/>
      <c r="AA42" s="36"/>
      <c r="AB42" s="88"/>
      <c r="AC42" s="36"/>
      <c r="AD42" s="88"/>
      <c r="AE42" s="36"/>
      <c r="AF42" s="88"/>
      <c r="AG42" s="36"/>
    </row>
    <row r="43" spans="1:33" ht="47.25" customHeight="1">
      <c r="A43" s="11" t="s">
        <v>55</v>
      </c>
      <c r="B43" s="11"/>
      <c r="C43" s="36"/>
      <c r="D43" s="11"/>
      <c r="E43" s="36"/>
      <c r="F43" s="11"/>
      <c r="G43" s="36"/>
      <c r="H43" s="11"/>
      <c r="I43" s="36"/>
      <c r="J43" s="11">
        <v>3</v>
      </c>
      <c r="K43" s="36">
        <v>9</v>
      </c>
      <c r="L43" s="11"/>
      <c r="M43" s="36"/>
      <c r="N43" s="11"/>
      <c r="O43" s="36"/>
      <c r="P43" s="11"/>
      <c r="Q43" s="36"/>
      <c r="R43" s="11"/>
      <c r="S43" s="36"/>
      <c r="T43" s="11"/>
      <c r="U43" s="36"/>
      <c r="V43" s="11"/>
      <c r="W43" s="36"/>
      <c r="X43" s="88"/>
      <c r="Y43" s="36"/>
      <c r="Z43" s="34"/>
      <c r="AA43" s="36"/>
      <c r="AB43" s="88"/>
      <c r="AC43" s="36"/>
      <c r="AD43" s="88"/>
      <c r="AE43" s="36"/>
      <c r="AF43" s="88"/>
      <c r="AG43" s="36"/>
    </row>
    <row r="44" spans="1:33" ht="33" customHeight="1">
      <c r="A44" s="11" t="s">
        <v>62</v>
      </c>
      <c r="B44" s="11"/>
      <c r="C44" s="36"/>
      <c r="D44" s="11"/>
      <c r="E44" s="36"/>
      <c r="F44" s="11"/>
      <c r="G44" s="36"/>
      <c r="H44" s="11"/>
      <c r="I44" s="36"/>
      <c r="J44" s="11">
        <v>2</v>
      </c>
      <c r="K44" s="36">
        <v>6</v>
      </c>
      <c r="L44" s="11"/>
      <c r="M44" s="36"/>
      <c r="N44" s="11"/>
      <c r="O44" s="36"/>
      <c r="P44" s="11"/>
      <c r="Q44" s="36"/>
      <c r="R44" s="11"/>
      <c r="S44" s="36"/>
      <c r="T44" s="11"/>
      <c r="U44" s="36"/>
      <c r="V44" s="11"/>
      <c r="W44" s="36"/>
      <c r="X44" s="88"/>
      <c r="Y44" s="36"/>
      <c r="Z44" s="34"/>
      <c r="AA44" s="36"/>
      <c r="AB44" s="88"/>
      <c r="AC44" s="36"/>
      <c r="AD44" s="88"/>
      <c r="AE44" s="36"/>
      <c r="AF44" s="88"/>
      <c r="AG44" s="36"/>
    </row>
    <row r="45" spans="1:33" ht="20.25" customHeight="1">
      <c r="A45" s="58" t="s">
        <v>61</v>
      </c>
      <c r="B45" s="59"/>
      <c r="C45" s="36"/>
      <c r="D45" s="59"/>
      <c r="E45" s="36"/>
      <c r="F45" s="59"/>
      <c r="G45" s="36"/>
      <c r="H45" s="59"/>
      <c r="I45" s="36"/>
      <c r="J45" s="59">
        <v>4</v>
      </c>
      <c r="K45" s="36">
        <v>12</v>
      </c>
      <c r="L45" s="59"/>
      <c r="M45" s="36"/>
      <c r="N45" s="59"/>
      <c r="O45" s="36"/>
      <c r="P45" s="59"/>
      <c r="Q45" s="36"/>
      <c r="R45" s="59"/>
      <c r="S45" s="36"/>
      <c r="T45" s="59"/>
      <c r="U45" s="36"/>
      <c r="V45" s="59"/>
      <c r="W45" s="36"/>
      <c r="X45" s="11"/>
      <c r="Y45" s="36"/>
      <c r="Z45" s="34"/>
      <c r="AA45" s="36"/>
      <c r="AB45" s="88"/>
      <c r="AC45" s="36"/>
      <c r="AD45" s="11"/>
      <c r="AE45" s="36"/>
      <c r="AF45" s="88"/>
      <c r="AG45" s="36"/>
    </row>
    <row r="46" spans="1:33" ht="21.75" customHeight="1">
      <c r="A46" s="65" t="s">
        <v>84</v>
      </c>
      <c r="B46" s="11"/>
      <c r="C46" s="36"/>
      <c r="D46" s="11"/>
      <c r="E46" s="36"/>
      <c r="F46" s="11"/>
      <c r="G46" s="36"/>
      <c r="H46" s="11"/>
      <c r="I46" s="36"/>
      <c r="J46" s="11">
        <v>2</v>
      </c>
      <c r="K46" s="36">
        <v>6</v>
      </c>
      <c r="L46" s="11"/>
      <c r="M46" s="36"/>
      <c r="N46" s="11"/>
      <c r="O46" s="36"/>
      <c r="P46" s="11"/>
      <c r="Q46" s="36"/>
      <c r="R46" s="11"/>
      <c r="S46" s="36"/>
      <c r="T46" s="11"/>
      <c r="U46" s="36"/>
      <c r="V46" s="11"/>
      <c r="W46" s="36"/>
      <c r="X46" s="11"/>
      <c r="Y46" s="36"/>
      <c r="Z46" s="34"/>
      <c r="AA46" s="36"/>
      <c r="AB46" s="11"/>
      <c r="AC46" s="36"/>
      <c r="AD46" s="11"/>
      <c r="AE46" s="36"/>
      <c r="AF46" s="88"/>
      <c r="AG46" s="36"/>
    </row>
    <row r="47" spans="1:33" ht="20.25" customHeight="1">
      <c r="A47" s="11" t="s">
        <v>56</v>
      </c>
      <c r="B47" s="11"/>
      <c r="C47" s="36"/>
      <c r="D47" s="11"/>
      <c r="E47" s="36"/>
      <c r="F47" s="11"/>
      <c r="G47" s="36"/>
      <c r="H47" s="11"/>
      <c r="I47" s="36"/>
      <c r="J47" s="11"/>
      <c r="K47" s="36"/>
      <c r="L47" s="11"/>
      <c r="M47" s="36"/>
      <c r="N47" s="11"/>
      <c r="O47" s="36"/>
      <c r="P47" s="11"/>
      <c r="Q47" s="36"/>
      <c r="R47" s="11"/>
      <c r="S47" s="36"/>
      <c r="T47" s="11"/>
      <c r="U47" s="36"/>
      <c r="V47" s="11"/>
      <c r="W47" s="36"/>
      <c r="X47" s="11"/>
      <c r="Y47" s="36"/>
      <c r="Z47" s="34"/>
      <c r="AA47" s="36"/>
      <c r="AB47" s="11"/>
      <c r="AC47" s="36"/>
      <c r="AD47" s="11"/>
      <c r="AE47" s="36"/>
      <c r="AF47" s="88"/>
      <c r="AG47" s="36"/>
    </row>
    <row r="48" spans="1:33" ht="24" customHeight="1">
      <c r="A48" s="11" t="s">
        <v>85</v>
      </c>
      <c r="B48" s="11"/>
      <c r="C48" s="36"/>
      <c r="D48" s="11"/>
      <c r="E48" s="36"/>
      <c r="F48" s="11"/>
      <c r="G48" s="36"/>
      <c r="H48" s="11"/>
      <c r="I48" s="36"/>
      <c r="J48" s="11">
        <v>4</v>
      </c>
      <c r="K48" s="36">
        <v>12</v>
      </c>
      <c r="L48" s="11"/>
      <c r="M48" s="36"/>
      <c r="N48" s="11"/>
      <c r="O48" s="36"/>
      <c r="P48" s="11"/>
      <c r="Q48" s="36"/>
      <c r="R48" s="11"/>
      <c r="S48" s="36"/>
      <c r="T48" s="11"/>
      <c r="U48" s="36"/>
      <c r="V48" s="11"/>
      <c r="W48" s="36"/>
      <c r="X48" s="11"/>
      <c r="Y48" s="36"/>
      <c r="Z48" s="34"/>
      <c r="AA48" s="36"/>
      <c r="AB48" s="11"/>
      <c r="AC48" s="36"/>
      <c r="AD48" s="11"/>
      <c r="AE48" s="36"/>
      <c r="AF48" s="88"/>
      <c r="AG48" s="36"/>
    </row>
    <row r="49" spans="1:33" ht="32.25" customHeight="1">
      <c r="A49" s="11" t="s">
        <v>64</v>
      </c>
      <c r="B49" s="59"/>
      <c r="C49" s="36"/>
      <c r="D49" s="59"/>
      <c r="E49" s="36"/>
      <c r="F49" s="59"/>
      <c r="G49" s="36"/>
      <c r="H49" s="59"/>
      <c r="I49" s="36"/>
      <c r="J49" s="59"/>
      <c r="K49" s="36"/>
      <c r="L49" s="59"/>
      <c r="M49" s="36"/>
      <c r="N49" s="59"/>
      <c r="O49" s="36"/>
      <c r="P49" s="59"/>
      <c r="Q49" s="36"/>
      <c r="R49" s="59"/>
      <c r="S49" s="36"/>
      <c r="T49" s="59"/>
      <c r="U49" s="36"/>
      <c r="V49" s="59"/>
      <c r="W49" s="36"/>
      <c r="X49" s="11"/>
      <c r="Y49" s="36"/>
      <c r="Z49" s="34"/>
      <c r="AA49" s="36"/>
      <c r="AB49" s="11"/>
      <c r="AC49" s="36"/>
      <c r="AD49" s="11"/>
      <c r="AE49" s="36"/>
      <c r="AF49" s="88"/>
      <c r="AG49" s="36"/>
    </row>
    <row r="50" spans="1:33" ht="30.75" customHeight="1">
      <c r="A50" s="11" t="s">
        <v>65</v>
      </c>
      <c r="B50" s="59"/>
      <c r="C50" s="36"/>
      <c r="D50" s="59"/>
      <c r="E50" s="36"/>
      <c r="F50" s="59"/>
      <c r="G50" s="36"/>
      <c r="H50" s="59"/>
      <c r="I50" s="36"/>
      <c r="J50" s="59"/>
      <c r="K50" s="36"/>
      <c r="L50" s="59"/>
      <c r="M50" s="36"/>
      <c r="N50" s="59"/>
      <c r="O50" s="36"/>
      <c r="P50" s="59"/>
      <c r="Q50" s="36"/>
      <c r="R50" s="59"/>
      <c r="S50" s="36"/>
      <c r="T50" s="59"/>
      <c r="U50" s="36"/>
      <c r="V50" s="59"/>
      <c r="W50" s="36"/>
      <c r="X50" s="11"/>
      <c r="Y50" s="36"/>
      <c r="Z50" s="34"/>
      <c r="AA50" s="36"/>
      <c r="AB50" s="11"/>
      <c r="AC50" s="36"/>
      <c r="AD50" s="11"/>
      <c r="AE50" s="36"/>
      <c r="AF50" s="88"/>
      <c r="AG50" s="36"/>
    </row>
    <row r="51" spans="1:33" ht="32.25" customHeight="1">
      <c r="A51" s="11" t="s">
        <v>66</v>
      </c>
      <c r="B51" s="59"/>
      <c r="C51" s="36"/>
      <c r="D51" s="59"/>
      <c r="E51" s="36"/>
      <c r="F51" s="59"/>
      <c r="G51" s="36"/>
      <c r="H51" s="59"/>
      <c r="I51" s="36"/>
      <c r="J51" s="59">
        <v>1</v>
      </c>
      <c r="K51" s="36">
        <v>3</v>
      </c>
      <c r="L51" s="59"/>
      <c r="M51" s="36"/>
      <c r="N51" s="59"/>
      <c r="O51" s="36"/>
      <c r="P51" s="59"/>
      <c r="Q51" s="36"/>
      <c r="R51" s="59"/>
      <c r="S51" s="36"/>
      <c r="T51" s="59"/>
      <c r="U51" s="36"/>
      <c r="V51" s="59"/>
      <c r="W51" s="36"/>
      <c r="X51" s="11"/>
      <c r="Y51" s="36"/>
      <c r="Z51" s="34"/>
      <c r="AA51" s="36"/>
      <c r="AB51" s="11"/>
      <c r="AC51" s="36"/>
      <c r="AD51" s="11"/>
      <c r="AE51" s="36"/>
      <c r="AF51" s="88"/>
      <c r="AG51" s="36"/>
    </row>
    <row r="52" spans="1:33" ht="18" customHeight="1">
      <c r="A52" s="11" t="s">
        <v>86</v>
      </c>
      <c r="B52" s="59"/>
      <c r="C52" s="36"/>
      <c r="D52" s="59"/>
      <c r="E52" s="36"/>
      <c r="F52" s="59"/>
      <c r="G52" s="36"/>
      <c r="H52" s="59"/>
      <c r="I52" s="36"/>
      <c r="J52" s="59">
        <v>1</v>
      </c>
      <c r="K52" s="36">
        <v>3</v>
      </c>
      <c r="L52" s="59"/>
      <c r="M52" s="36"/>
      <c r="N52" s="59"/>
      <c r="O52" s="36"/>
      <c r="P52" s="59"/>
      <c r="Q52" s="36"/>
      <c r="R52" s="59"/>
      <c r="S52" s="36"/>
      <c r="T52" s="59"/>
      <c r="U52" s="36"/>
      <c r="V52" s="59"/>
      <c r="W52" s="36"/>
      <c r="X52" s="11"/>
      <c r="Y52" s="36"/>
      <c r="Z52" s="34"/>
      <c r="AA52" s="36"/>
      <c r="AB52" s="11"/>
      <c r="AC52" s="36"/>
      <c r="AD52" s="11"/>
      <c r="AE52" s="36"/>
      <c r="AF52" s="88"/>
      <c r="AG52" s="36"/>
    </row>
    <row r="53" spans="1:33" ht="26.25" customHeight="1">
      <c r="A53" s="11"/>
      <c r="B53" s="59"/>
      <c r="C53" s="36"/>
      <c r="D53" s="59"/>
      <c r="E53" s="36"/>
      <c r="F53" s="59"/>
      <c r="G53" s="36"/>
      <c r="H53" s="59"/>
      <c r="I53" s="36"/>
      <c r="J53" s="59"/>
      <c r="K53" s="36"/>
      <c r="L53" s="59"/>
      <c r="M53" s="36"/>
      <c r="N53" s="59"/>
      <c r="O53" s="36"/>
      <c r="P53" s="59"/>
      <c r="Q53" s="36"/>
      <c r="R53" s="59"/>
      <c r="S53" s="36"/>
      <c r="T53" s="59"/>
      <c r="U53" s="36"/>
      <c r="V53" s="59"/>
      <c r="W53" s="36"/>
      <c r="X53" s="11"/>
      <c r="Y53" s="36"/>
      <c r="Z53" s="34"/>
      <c r="AA53" s="36"/>
      <c r="AB53" s="11"/>
      <c r="AC53" s="36"/>
      <c r="AD53" s="11"/>
      <c r="AE53" s="36"/>
      <c r="AF53" s="88"/>
      <c r="AG53" s="36"/>
    </row>
    <row r="54" spans="1:33" ht="30" customHeight="1">
      <c r="A54" s="10"/>
      <c r="B54" s="59"/>
      <c r="C54" s="36"/>
      <c r="D54" s="59"/>
      <c r="E54" s="36"/>
      <c r="F54" s="59"/>
      <c r="G54" s="36"/>
      <c r="H54" s="59"/>
      <c r="I54" s="36"/>
      <c r="J54" s="59"/>
      <c r="K54" s="36"/>
      <c r="L54" s="59"/>
      <c r="M54" s="36"/>
      <c r="N54" s="59"/>
      <c r="O54" s="36"/>
      <c r="P54" s="59"/>
      <c r="Q54" s="36"/>
      <c r="R54" s="59"/>
      <c r="S54" s="36"/>
      <c r="T54" s="59"/>
      <c r="U54" s="36"/>
      <c r="V54" s="59"/>
      <c r="W54" s="36"/>
      <c r="X54" s="11"/>
      <c r="Y54" s="36"/>
      <c r="Z54" s="34"/>
      <c r="AA54" s="36"/>
      <c r="AB54" s="11"/>
      <c r="AC54" s="36"/>
      <c r="AD54" s="11"/>
      <c r="AE54" s="36"/>
      <c r="AF54" s="88"/>
      <c r="AG54" s="36"/>
    </row>
    <row r="55" spans="1:33" ht="22.5" customHeight="1" thickBot="1">
      <c r="A55" s="11"/>
      <c r="B55" s="11"/>
      <c r="C55" s="36"/>
      <c r="D55" s="11"/>
      <c r="E55" s="36"/>
      <c r="F55" s="11"/>
      <c r="G55" s="36"/>
      <c r="H55" s="11"/>
      <c r="I55" s="36"/>
      <c r="J55" s="11"/>
      <c r="K55" s="36"/>
      <c r="L55" s="11"/>
      <c r="M55" s="36"/>
      <c r="N55" s="11"/>
      <c r="O55" s="36"/>
      <c r="P55" s="11"/>
      <c r="Q55" s="36"/>
      <c r="R55" s="11"/>
      <c r="S55" s="36"/>
      <c r="T55" s="11"/>
      <c r="U55" s="36"/>
      <c r="V55" s="11"/>
      <c r="W55" s="36"/>
      <c r="X55" s="11"/>
      <c r="Y55" s="36"/>
      <c r="Z55" s="11"/>
      <c r="AA55" s="36"/>
      <c r="AB55" s="11"/>
      <c r="AC55" s="36"/>
      <c r="AD55" s="11"/>
      <c r="AE55" s="36"/>
      <c r="AF55" s="11"/>
      <c r="AG55" s="36"/>
    </row>
    <row r="56" spans="1:36" ht="15" thickBot="1">
      <c r="A56" s="19" t="s">
        <v>1</v>
      </c>
      <c r="B56" s="49">
        <f>SUM(B36:B55)</f>
        <v>0</v>
      </c>
      <c r="C56" s="52">
        <f>SUM(C36:C55)</f>
        <v>0</v>
      </c>
      <c r="D56" s="49">
        <f aca="true" t="shared" si="4" ref="D56:W56">SUM(D36:D55)</f>
        <v>0</v>
      </c>
      <c r="E56" s="52">
        <f t="shared" si="4"/>
        <v>0</v>
      </c>
      <c r="F56" s="49">
        <f t="shared" si="4"/>
        <v>0</v>
      </c>
      <c r="G56" s="52">
        <f t="shared" si="4"/>
        <v>0</v>
      </c>
      <c r="H56" s="49">
        <f t="shared" si="4"/>
        <v>0</v>
      </c>
      <c r="I56" s="52">
        <f t="shared" si="4"/>
        <v>0</v>
      </c>
      <c r="J56" s="49">
        <f t="shared" si="4"/>
        <v>47</v>
      </c>
      <c r="K56" s="52">
        <f t="shared" si="4"/>
        <v>143</v>
      </c>
      <c r="L56" s="49">
        <f t="shared" si="4"/>
        <v>0</v>
      </c>
      <c r="M56" s="52">
        <f t="shared" si="4"/>
        <v>0</v>
      </c>
      <c r="N56" s="49">
        <f t="shared" si="4"/>
        <v>0</v>
      </c>
      <c r="O56" s="52">
        <f t="shared" si="4"/>
        <v>0</v>
      </c>
      <c r="P56" s="49">
        <f t="shared" si="4"/>
        <v>0</v>
      </c>
      <c r="Q56" s="52">
        <f t="shared" si="4"/>
        <v>0</v>
      </c>
      <c r="R56" s="49">
        <f t="shared" si="4"/>
        <v>0</v>
      </c>
      <c r="S56" s="52">
        <f t="shared" si="4"/>
        <v>0</v>
      </c>
      <c r="T56" s="49">
        <f t="shared" si="4"/>
        <v>0</v>
      </c>
      <c r="U56" s="52">
        <f t="shared" si="4"/>
        <v>0</v>
      </c>
      <c r="V56" s="49">
        <f t="shared" si="4"/>
        <v>0</v>
      </c>
      <c r="W56" s="52">
        <f t="shared" si="4"/>
        <v>0</v>
      </c>
      <c r="X56" s="49">
        <f aca="true" t="shared" si="5" ref="X56:AG56">SUM(X36:X55)</f>
        <v>0</v>
      </c>
      <c r="Y56" s="52">
        <f t="shared" si="5"/>
        <v>0</v>
      </c>
      <c r="Z56" s="49">
        <f t="shared" si="5"/>
        <v>0</v>
      </c>
      <c r="AA56" s="52">
        <f t="shared" si="5"/>
        <v>0</v>
      </c>
      <c r="AB56" s="49">
        <f t="shared" si="5"/>
        <v>0</v>
      </c>
      <c r="AC56" s="52">
        <f t="shared" si="5"/>
        <v>0</v>
      </c>
      <c r="AD56" s="49">
        <f t="shared" si="5"/>
        <v>0</v>
      </c>
      <c r="AE56" s="52">
        <f t="shared" si="5"/>
        <v>0</v>
      </c>
      <c r="AF56" s="49">
        <f t="shared" si="5"/>
        <v>0</v>
      </c>
      <c r="AG56" s="52">
        <f t="shared" si="5"/>
        <v>0</v>
      </c>
      <c r="AJ56" s="90"/>
    </row>
    <row r="57" spans="1:35" ht="15" thickBot="1">
      <c r="A57" s="19" t="s">
        <v>12</v>
      </c>
      <c r="B57" s="49">
        <f>B19+B34+B56</f>
        <v>0</v>
      </c>
      <c r="C57" s="52">
        <f>C19+C34+C56</f>
        <v>0</v>
      </c>
      <c r="D57" s="49">
        <f aca="true" t="shared" si="6" ref="D57:W57">D19+D34+D56</f>
        <v>0</v>
      </c>
      <c r="E57" s="52">
        <f t="shared" si="6"/>
        <v>0</v>
      </c>
      <c r="F57" s="49">
        <f t="shared" si="6"/>
        <v>0</v>
      </c>
      <c r="G57" s="52">
        <f t="shared" si="6"/>
        <v>0</v>
      </c>
      <c r="H57" s="49">
        <f t="shared" si="6"/>
        <v>0</v>
      </c>
      <c r="I57" s="52">
        <f t="shared" si="6"/>
        <v>0</v>
      </c>
      <c r="J57" s="49">
        <f t="shared" si="6"/>
        <v>69</v>
      </c>
      <c r="K57" s="52">
        <f t="shared" si="6"/>
        <v>190</v>
      </c>
      <c r="L57" s="49">
        <f t="shared" si="6"/>
        <v>0</v>
      </c>
      <c r="M57" s="52">
        <f t="shared" si="6"/>
        <v>0</v>
      </c>
      <c r="N57" s="49">
        <f t="shared" si="6"/>
        <v>0</v>
      </c>
      <c r="O57" s="52">
        <f t="shared" si="6"/>
        <v>0</v>
      </c>
      <c r="P57" s="49">
        <f t="shared" si="6"/>
        <v>0</v>
      </c>
      <c r="Q57" s="52">
        <f t="shared" si="6"/>
        <v>0</v>
      </c>
      <c r="R57" s="49">
        <f t="shared" si="6"/>
        <v>0</v>
      </c>
      <c r="S57" s="52">
        <f t="shared" si="6"/>
        <v>0</v>
      </c>
      <c r="T57" s="49">
        <f t="shared" si="6"/>
        <v>0</v>
      </c>
      <c r="U57" s="52">
        <f t="shared" si="6"/>
        <v>0</v>
      </c>
      <c r="V57" s="49">
        <f t="shared" si="6"/>
        <v>0</v>
      </c>
      <c r="W57" s="52">
        <f t="shared" si="6"/>
        <v>0</v>
      </c>
      <c r="X57" s="49">
        <f aca="true" t="shared" si="7" ref="X57:AG57">X19+X34+X56</f>
        <v>0</v>
      </c>
      <c r="Y57" s="52">
        <f t="shared" si="7"/>
        <v>0</v>
      </c>
      <c r="Z57" s="49">
        <f t="shared" si="7"/>
        <v>0</v>
      </c>
      <c r="AA57" s="52">
        <f t="shared" si="7"/>
        <v>0</v>
      </c>
      <c r="AB57" s="49">
        <f t="shared" si="7"/>
        <v>0</v>
      </c>
      <c r="AC57" s="52">
        <f t="shared" si="7"/>
        <v>0</v>
      </c>
      <c r="AD57" s="49">
        <f t="shared" si="7"/>
        <v>0</v>
      </c>
      <c r="AE57" s="52">
        <f t="shared" si="7"/>
        <v>0</v>
      </c>
      <c r="AF57" s="49">
        <f t="shared" si="7"/>
        <v>0</v>
      </c>
      <c r="AG57" s="52">
        <f t="shared" si="7"/>
        <v>0</v>
      </c>
      <c r="AH57" s="89"/>
      <c r="AI57" s="89"/>
    </row>
  </sheetData>
  <sheetProtection/>
  <mergeCells count="19">
    <mergeCell ref="AF5:AG5"/>
    <mergeCell ref="A3:AG3"/>
    <mergeCell ref="A4:AG4"/>
    <mergeCell ref="A5:A6"/>
    <mergeCell ref="B5:C5"/>
    <mergeCell ref="X5:Y5"/>
    <mergeCell ref="Z5:AA5"/>
    <mergeCell ref="L5:M5"/>
    <mergeCell ref="N5:O5"/>
    <mergeCell ref="P5:Q5"/>
    <mergeCell ref="V5:W5"/>
    <mergeCell ref="AB5:AC5"/>
    <mergeCell ref="AD5:AE5"/>
    <mergeCell ref="R5:S5"/>
    <mergeCell ref="D5:E5"/>
    <mergeCell ref="F5:G5"/>
    <mergeCell ref="H5:I5"/>
    <mergeCell ref="J5:K5"/>
    <mergeCell ref="T5:U5"/>
  </mergeCells>
  <printOptions/>
  <pageMargins left="0.1968503937007874" right="0.11811023622047245" top="0.984251968503937" bottom="0.1968503937007874" header="0.9055118110236221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9.125" style="0" customWidth="1"/>
    <col min="2" max="2" width="16.00390625" style="0" customWidth="1"/>
    <col min="6" max="6" width="14.875" style="0" customWidth="1"/>
    <col min="9" max="9" width="16.75390625" style="0" customWidth="1"/>
  </cols>
  <sheetData>
    <row r="1" spans="1:9" ht="14.25" customHeight="1" thickBot="1">
      <c r="A1" s="116" t="s">
        <v>38</v>
      </c>
      <c r="B1" s="116"/>
      <c r="C1" s="116"/>
      <c r="D1" s="116"/>
      <c r="E1" s="116"/>
      <c r="F1" s="116"/>
      <c r="G1" s="116"/>
      <c r="H1" s="116"/>
      <c r="I1" s="116"/>
    </row>
    <row r="2" spans="1:9" ht="16.5">
      <c r="A2" s="13"/>
      <c r="B2" s="7"/>
      <c r="C2" s="7"/>
      <c r="D2" s="7"/>
      <c r="E2" s="7"/>
      <c r="F2" s="7"/>
      <c r="G2" s="7"/>
      <c r="H2" s="7"/>
      <c r="I2" s="7"/>
    </row>
    <row r="3" spans="1:9" ht="15.75" customHeight="1">
      <c r="A3" s="123" t="s">
        <v>7</v>
      </c>
      <c r="B3" s="133" t="s">
        <v>13</v>
      </c>
      <c r="C3" s="134"/>
      <c r="D3" s="135"/>
      <c r="E3" s="136" t="s">
        <v>14</v>
      </c>
      <c r="F3" s="139" t="s">
        <v>15</v>
      </c>
      <c r="G3" s="140"/>
      <c r="H3" s="141"/>
      <c r="I3" s="136" t="s">
        <v>16</v>
      </c>
    </row>
    <row r="4" spans="1:9" ht="18.75" customHeight="1">
      <c r="A4" s="131"/>
      <c r="B4" s="118" t="s">
        <v>39</v>
      </c>
      <c r="C4" s="118" t="s">
        <v>23</v>
      </c>
      <c r="D4" s="1" t="s">
        <v>21</v>
      </c>
      <c r="E4" s="137"/>
      <c r="F4" s="118" t="s">
        <v>39</v>
      </c>
      <c r="G4" s="1" t="s">
        <v>19</v>
      </c>
      <c r="H4" s="1" t="s">
        <v>21</v>
      </c>
      <c r="I4" s="137"/>
    </row>
    <row r="5" spans="1:9" ht="15" customHeight="1">
      <c r="A5" s="132"/>
      <c r="B5" s="142"/>
      <c r="C5" s="142"/>
      <c r="D5" s="1" t="s">
        <v>20</v>
      </c>
      <c r="E5" s="138"/>
      <c r="F5" s="142"/>
      <c r="G5" s="1" t="s">
        <v>20</v>
      </c>
      <c r="H5" s="1" t="s">
        <v>20</v>
      </c>
      <c r="I5" s="138"/>
    </row>
    <row r="6" spans="1:9" ht="16.5">
      <c r="A6" s="4" t="s">
        <v>92</v>
      </c>
      <c r="B6" s="21">
        <f>'Методич.активность'!C19</f>
        <v>0</v>
      </c>
      <c r="C6" s="14">
        <f>'Методич.активность'!C34</f>
        <v>0</v>
      </c>
      <c r="D6" s="14">
        <f>'Методич.активность'!C56</f>
        <v>0</v>
      </c>
      <c r="E6" s="15">
        <f>SUM(B6:D6)</f>
        <v>0</v>
      </c>
      <c r="F6" s="14">
        <f>'Методич.активность'!B19</f>
        <v>0</v>
      </c>
      <c r="G6" s="14">
        <f>'Методич.активность'!B34</f>
        <v>0</v>
      </c>
      <c r="H6" s="14">
        <f>'Методич.активность'!B56</f>
        <v>0</v>
      </c>
      <c r="I6" s="15">
        <f>SUM(F6:H6)</f>
        <v>0</v>
      </c>
    </row>
    <row r="7" spans="1:9" ht="16.5">
      <c r="A7" s="4" t="s">
        <v>93</v>
      </c>
      <c r="B7" s="21">
        <f>'Методич.активность'!C20</f>
        <v>0</v>
      </c>
      <c r="C7" s="14">
        <f>'Методич.активность'!C35</f>
        <v>0</v>
      </c>
      <c r="D7" s="14">
        <f>'Методич.активность'!C57</f>
        <v>0</v>
      </c>
      <c r="E7" s="15">
        <f aca="true" t="shared" si="0" ref="E7:E21">SUM(B7:D7)</f>
        <v>0</v>
      </c>
      <c r="F7" s="14">
        <f>'Методич.активность'!X19</f>
        <v>0</v>
      </c>
      <c r="G7" s="14">
        <f>'Методич.активность'!X34</f>
        <v>0</v>
      </c>
      <c r="H7" s="14">
        <f>'Методич.активность'!X56</f>
        <v>0</v>
      </c>
      <c r="I7" s="15">
        <f aca="true" t="shared" si="1" ref="I7:I21">SUM(F7:H7)</f>
        <v>0</v>
      </c>
    </row>
    <row r="8" spans="1:9" ht="16.5">
      <c r="A8" s="4" t="s">
        <v>94</v>
      </c>
      <c r="B8" s="21">
        <f>'Методич.активность'!C21</f>
        <v>0</v>
      </c>
      <c r="C8" s="14">
        <f>'Методич.активность'!C36</f>
        <v>0</v>
      </c>
      <c r="D8" s="14">
        <f>'Методич.активность'!C58</f>
        <v>0</v>
      </c>
      <c r="E8" s="15">
        <f t="shared" si="0"/>
        <v>0</v>
      </c>
      <c r="F8" s="14">
        <f>'Методич.активность'!Z19</f>
        <v>0</v>
      </c>
      <c r="G8" s="14">
        <f>'Методич.активность'!Z34</f>
        <v>0</v>
      </c>
      <c r="H8" s="14">
        <f>'Методич.активность'!Z56</f>
        <v>0</v>
      </c>
      <c r="I8" s="15">
        <f t="shared" si="1"/>
        <v>0</v>
      </c>
    </row>
    <row r="9" spans="1:9" ht="16.5">
      <c r="A9" s="4" t="s">
        <v>95</v>
      </c>
      <c r="B9" s="21">
        <f>'Методич.активность'!C22</f>
        <v>0</v>
      </c>
      <c r="C9" s="14">
        <f>'Методич.активность'!C37</f>
        <v>0</v>
      </c>
      <c r="D9" s="14">
        <f>'Методич.активность'!C59</f>
        <v>0</v>
      </c>
      <c r="E9" s="15">
        <f t="shared" si="0"/>
        <v>0</v>
      </c>
      <c r="F9" s="14">
        <f>'Методич.активность'!AB19</f>
        <v>0</v>
      </c>
      <c r="G9" s="14">
        <f>'Методич.активность'!AB34</f>
        <v>0</v>
      </c>
      <c r="H9" s="14">
        <f>'Методич.активность'!AB56</f>
        <v>0</v>
      </c>
      <c r="I9" s="15">
        <f t="shared" si="1"/>
        <v>0</v>
      </c>
    </row>
    <row r="10" spans="1:9" ht="16.5">
      <c r="A10" s="4" t="s">
        <v>96</v>
      </c>
      <c r="B10" s="21">
        <f>'Методич.активность'!C23</f>
        <v>0</v>
      </c>
      <c r="C10" s="14">
        <f>'Методич.активность'!C38</f>
        <v>0</v>
      </c>
      <c r="D10" s="14">
        <f>'Методич.активность'!C60</f>
        <v>0</v>
      </c>
      <c r="E10" s="15">
        <f t="shared" si="0"/>
        <v>0</v>
      </c>
      <c r="F10" s="14">
        <f>'Методич.активность'!AD19</f>
        <v>0</v>
      </c>
      <c r="G10" s="14">
        <f>'Методич.активность'!AD34</f>
        <v>0</v>
      </c>
      <c r="H10" s="14">
        <f>'Методич.активность'!AD56</f>
        <v>0</v>
      </c>
      <c r="I10" s="15">
        <f t="shared" si="1"/>
        <v>0</v>
      </c>
    </row>
    <row r="11" spans="1:9" ht="16.5">
      <c r="A11" s="4" t="s">
        <v>97</v>
      </c>
      <c r="B11" s="21">
        <f>'Методич.активность'!C24</f>
        <v>0</v>
      </c>
      <c r="C11" s="14">
        <f>'Методич.активность'!C39</f>
        <v>0</v>
      </c>
      <c r="D11" s="14">
        <f>'Методич.активность'!C61</f>
        <v>0</v>
      </c>
      <c r="E11" s="15">
        <f t="shared" si="0"/>
        <v>0</v>
      </c>
      <c r="F11" s="14">
        <f>'Методич.активность'!AF19</f>
        <v>0</v>
      </c>
      <c r="G11" s="14">
        <f>'Методич.активность'!AF34</f>
        <v>0</v>
      </c>
      <c r="H11" s="14">
        <f>'Методич.активность'!AF56</f>
        <v>0</v>
      </c>
      <c r="I11" s="15">
        <f t="shared" si="1"/>
        <v>0</v>
      </c>
    </row>
    <row r="12" spans="1:9" ht="16.5">
      <c r="A12" s="4" t="s">
        <v>98</v>
      </c>
      <c r="B12" s="21">
        <f>'Методич.активность'!C25</f>
        <v>0</v>
      </c>
      <c r="C12" s="14">
        <f>'Методич.активность'!C40</f>
        <v>0</v>
      </c>
      <c r="D12" s="14">
        <f>'Методич.активность'!C62</f>
        <v>0</v>
      </c>
      <c r="E12" s="15">
        <f t="shared" si="0"/>
        <v>0</v>
      </c>
      <c r="F12" s="14">
        <f>'Методич.активность'!AF20</f>
        <v>0</v>
      </c>
      <c r="G12" s="14">
        <f>'Методич.активность'!AF35</f>
        <v>0</v>
      </c>
      <c r="H12" s="14">
        <f>'Методич.активность'!AF57</f>
        <v>0</v>
      </c>
      <c r="I12" s="15">
        <f t="shared" si="1"/>
        <v>0</v>
      </c>
    </row>
    <row r="13" spans="1:9" ht="16.5">
      <c r="A13" s="4" t="s">
        <v>99</v>
      </c>
      <c r="B13" s="21">
        <f>'Методич.активность'!C26</f>
        <v>0</v>
      </c>
      <c r="C13" s="14">
        <f>'Методич.активность'!C41</f>
        <v>0</v>
      </c>
      <c r="D13" s="14">
        <f>'Методич.активность'!C63</f>
        <v>0</v>
      </c>
      <c r="E13" s="15">
        <f t="shared" si="0"/>
        <v>0</v>
      </c>
      <c r="F13" s="14">
        <f>'Методич.активность'!AF21</f>
        <v>0</v>
      </c>
      <c r="G13" s="14">
        <f>'Методич.активность'!AF36</f>
        <v>0</v>
      </c>
      <c r="H13" s="14">
        <f>'Методич.активность'!AF58</f>
        <v>0</v>
      </c>
      <c r="I13" s="15">
        <f t="shared" si="1"/>
        <v>0</v>
      </c>
    </row>
    <row r="14" spans="1:9" ht="16.5">
      <c r="A14" s="4" t="s">
        <v>100</v>
      </c>
      <c r="B14" s="21">
        <f>'Методич.активность'!C27</f>
        <v>0</v>
      </c>
      <c r="C14" s="14">
        <f>'Методич.активность'!C42</f>
        <v>0</v>
      </c>
      <c r="D14" s="14">
        <f>'Методич.активность'!C64</f>
        <v>0</v>
      </c>
      <c r="E14" s="15">
        <f t="shared" si="0"/>
        <v>0</v>
      </c>
      <c r="F14" s="14">
        <f>'Методич.активность'!AF22</f>
        <v>0</v>
      </c>
      <c r="G14" s="14">
        <f>'Методич.активность'!AF37</f>
        <v>0</v>
      </c>
      <c r="H14" s="14">
        <f>'Методич.активность'!AF59</f>
        <v>0</v>
      </c>
      <c r="I14" s="15">
        <f t="shared" si="1"/>
        <v>0</v>
      </c>
    </row>
    <row r="15" spans="1:9" ht="16.5">
      <c r="A15" s="4" t="s">
        <v>101</v>
      </c>
      <c r="B15" s="21">
        <f>'Методич.активность'!C28</f>
        <v>0</v>
      </c>
      <c r="C15" s="14">
        <f>'Методич.активность'!C43</f>
        <v>0</v>
      </c>
      <c r="D15" s="14">
        <f>'Методич.активность'!C65</f>
        <v>0</v>
      </c>
      <c r="E15" s="15">
        <f t="shared" si="0"/>
        <v>0</v>
      </c>
      <c r="F15" s="14">
        <f>'Методич.активность'!AF23</f>
        <v>0</v>
      </c>
      <c r="G15" s="14">
        <f>'Методич.активность'!AF38</f>
        <v>0</v>
      </c>
      <c r="H15" s="14">
        <f>'Методич.активность'!AF60</f>
        <v>0</v>
      </c>
      <c r="I15" s="15">
        <f t="shared" si="1"/>
        <v>0</v>
      </c>
    </row>
    <row r="16" spans="1:9" ht="16.5">
      <c r="A16" s="4" t="s">
        <v>102</v>
      </c>
      <c r="B16" s="21">
        <f>'Методич.активность'!C29</f>
        <v>0</v>
      </c>
      <c r="C16" s="14">
        <f>'Методич.активность'!C44</f>
        <v>0</v>
      </c>
      <c r="D16" s="14">
        <f>'Методич.активность'!C66</f>
        <v>0</v>
      </c>
      <c r="E16" s="15">
        <f t="shared" si="0"/>
        <v>0</v>
      </c>
      <c r="F16" s="14">
        <f>'Методич.активность'!AF24</f>
        <v>0</v>
      </c>
      <c r="G16" s="14">
        <f>'Методич.активность'!AF39</f>
        <v>0</v>
      </c>
      <c r="H16" s="14">
        <f>'Методич.активность'!AF61</f>
        <v>0</v>
      </c>
      <c r="I16" s="15">
        <f t="shared" si="1"/>
        <v>0</v>
      </c>
    </row>
    <row r="17" spans="1:9" ht="16.5">
      <c r="A17" s="4" t="s">
        <v>103</v>
      </c>
      <c r="B17" s="21">
        <f>'Методич.активность'!C30</f>
        <v>0</v>
      </c>
      <c r="C17" s="14">
        <f>'Методич.активность'!C45</f>
        <v>0</v>
      </c>
      <c r="D17" s="14">
        <f>'Методич.активность'!C67</f>
        <v>0</v>
      </c>
      <c r="E17" s="15">
        <f t="shared" si="0"/>
        <v>0</v>
      </c>
      <c r="F17" s="14">
        <f>'Методич.активность'!AF25</f>
        <v>0</v>
      </c>
      <c r="G17" s="14">
        <f>'Методич.активность'!AF40</f>
        <v>0</v>
      </c>
      <c r="H17" s="14">
        <f>'Методич.активность'!AF62</f>
        <v>0</v>
      </c>
      <c r="I17" s="15">
        <f t="shared" si="1"/>
        <v>0</v>
      </c>
    </row>
    <row r="18" spans="1:9" ht="16.5">
      <c r="A18" s="4" t="s">
        <v>104</v>
      </c>
      <c r="B18" s="21">
        <f>'Методич.активность'!C31</f>
        <v>0</v>
      </c>
      <c r="C18" s="14">
        <f>'Методич.активность'!C46</f>
        <v>0</v>
      </c>
      <c r="D18" s="14">
        <f>'Методич.активность'!C68</f>
        <v>0</v>
      </c>
      <c r="E18" s="15">
        <f t="shared" si="0"/>
        <v>0</v>
      </c>
      <c r="F18" s="14">
        <f>'Методич.активность'!AF26</f>
        <v>0</v>
      </c>
      <c r="G18" s="14">
        <f>'Методич.активность'!AF41</f>
        <v>0</v>
      </c>
      <c r="H18" s="14">
        <f>'Методич.активность'!AF63</f>
        <v>0</v>
      </c>
      <c r="I18" s="15">
        <f t="shared" si="1"/>
        <v>0</v>
      </c>
    </row>
    <row r="19" spans="1:9" ht="16.5">
      <c r="A19" s="4" t="s">
        <v>105</v>
      </c>
      <c r="B19" s="21">
        <f>'Методич.активность'!C32</f>
        <v>0</v>
      </c>
      <c r="C19" s="14">
        <f>'Методич.активность'!C47</f>
        <v>0</v>
      </c>
      <c r="D19" s="14">
        <f>'Методич.активность'!C69</f>
        <v>0</v>
      </c>
      <c r="E19" s="15">
        <f t="shared" si="0"/>
        <v>0</v>
      </c>
      <c r="F19" s="14">
        <f>'Методич.активность'!AF27</f>
        <v>0</v>
      </c>
      <c r="G19" s="14">
        <f>'Методич.активность'!AF42</f>
        <v>0</v>
      </c>
      <c r="H19" s="14">
        <f>'Методич.активность'!AF64</f>
        <v>0</v>
      </c>
      <c r="I19" s="15">
        <f t="shared" si="1"/>
        <v>0</v>
      </c>
    </row>
    <row r="20" spans="1:9" ht="16.5">
      <c r="A20" s="4" t="s">
        <v>106</v>
      </c>
      <c r="B20" s="21">
        <f>'Методич.активность'!C33</f>
        <v>0</v>
      </c>
      <c r="C20" s="14">
        <f>'Методич.активность'!C48</f>
        <v>0</v>
      </c>
      <c r="D20" s="14">
        <f>'Методич.активность'!C70</f>
        <v>0</v>
      </c>
      <c r="E20" s="15">
        <f t="shared" si="0"/>
        <v>0</v>
      </c>
      <c r="F20" s="14">
        <f>'Методич.активность'!AF28</f>
        <v>0</v>
      </c>
      <c r="G20" s="14">
        <f>'Методич.активность'!AF43</f>
        <v>0</v>
      </c>
      <c r="H20" s="14">
        <f>'Методич.активность'!AF65</f>
        <v>0</v>
      </c>
      <c r="I20" s="15">
        <f t="shared" si="1"/>
        <v>0</v>
      </c>
    </row>
    <row r="21" spans="1:9" ht="17.25" thickBot="1">
      <c r="A21" s="9" t="s">
        <v>107</v>
      </c>
      <c r="B21" s="21">
        <f>'Методич.активность'!C34</f>
        <v>0</v>
      </c>
      <c r="C21" s="14">
        <f>'Методич.активность'!C49</f>
        <v>0</v>
      </c>
      <c r="D21" s="14">
        <f>'Методич.активность'!C71</f>
        <v>0</v>
      </c>
      <c r="E21" s="15">
        <f t="shared" si="0"/>
        <v>0</v>
      </c>
      <c r="F21" s="14">
        <f>'Методич.активность'!AF29</f>
        <v>0</v>
      </c>
      <c r="G21" s="14">
        <f>'Методич.активность'!AF44</f>
        <v>0</v>
      </c>
      <c r="H21" s="14">
        <f>'Методич.активность'!AF66</f>
        <v>0</v>
      </c>
      <c r="I21" s="15">
        <f t="shared" si="1"/>
        <v>0</v>
      </c>
    </row>
    <row r="22" spans="1:9" ht="17.25" thickBot="1">
      <c r="A22" s="16" t="s">
        <v>1</v>
      </c>
      <c r="B22" s="17">
        <f>SUM(B6:B21)</f>
        <v>0</v>
      </c>
      <c r="C22" s="17">
        <f aca="true" t="shared" si="2" ref="C22:I22">SUM(C6:C21)</f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</row>
  </sheetData>
  <sheetProtection/>
  <mergeCells count="9">
    <mergeCell ref="A1:I1"/>
    <mergeCell ref="A3:A5"/>
    <mergeCell ref="B3:D3"/>
    <mergeCell ref="E3:E5"/>
    <mergeCell ref="F3:H3"/>
    <mergeCell ref="I3:I5"/>
    <mergeCell ref="B4:B5"/>
    <mergeCell ref="C4:C5"/>
    <mergeCell ref="F4:F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6" sqref="L6:L21"/>
    </sheetView>
  </sheetViews>
  <sheetFormatPr defaultColWidth="9.00390625" defaultRowHeight="12.75"/>
  <cols>
    <col min="1" max="1" width="17.875" style="0" customWidth="1"/>
    <col min="2" max="2" width="14.625" style="0" customWidth="1"/>
    <col min="3" max="3" width="8.25390625" style="0" customWidth="1"/>
    <col min="4" max="4" width="10.00390625" style="0" customWidth="1"/>
    <col min="5" max="5" width="10.875" style="0" customWidth="1"/>
    <col min="6" max="6" width="12.25390625" style="0" customWidth="1"/>
    <col min="7" max="7" width="9.25390625" style="0" customWidth="1"/>
    <col min="8" max="8" width="8.875" style="0" customWidth="1"/>
    <col min="12" max="12" width="15.00390625" style="0" customWidth="1"/>
  </cols>
  <sheetData>
    <row r="1" spans="1:12" ht="17.25" thickBot="1">
      <c r="A1" s="116" t="s">
        <v>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6.5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123" t="s">
        <v>7</v>
      </c>
      <c r="B3" s="133" t="s">
        <v>13</v>
      </c>
      <c r="C3" s="134"/>
      <c r="D3" s="135"/>
      <c r="E3" s="123" t="s">
        <v>40</v>
      </c>
      <c r="F3" s="123" t="s">
        <v>41</v>
      </c>
      <c r="G3" s="136" t="s">
        <v>14</v>
      </c>
      <c r="H3" s="139" t="s">
        <v>15</v>
      </c>
      <c r="I3" s="140"/>
      <c r="J3" s="141"/>
      <c r="K3" s="20"/>
      <c r="L3" s="136" t="s">
        <v>16</v>
      </c>
    </row>
    <row r="4" spans="1:12" ht="29.25" customHeight="1">
      <c r="A4" s="131"/>
      <c r="B4" s="118" t="s">
        <v>39</v>
      </c>
      <c r="C4" s="118" t="s">
        <v>23</v>
      </c>
      <c r="D4" s="1" t="s">
        <v>21</v>
      </c>
      <c r="E4" s="143"/>
      <c r="F4" s="143"/>
      <c r="G4" s="137"/>
      <c r="H4" s="118" t="s">
        <v>67</v>
      </c>
      <c r="I4" s="1" t="s">
        <v>19</v>
      </c>
      <c r="J4" s="1" t="s">
        <v>21</v>
      </c>
      <c r="K4" s="67" t="s">
        <v>68</v>
      </c>
      <c r="L4" s="137"/>
    </row>
    <row r="5" spans="1:12" ht="15">
      <c r="A5" s="132"/>
      <c r="B5" s="142"/>
      <c r="C5" s="142"/>
      <c r="D5" s="1" t="s">
        <v>20</v>
      </c>
      <c r="E5" s="119"/>
      <c r="F5" s="119"/>
      <c r="G5" s="138"/>
      <c r="H5" s="142"/>
      <c r="I5" s="1" t="s">
        <v>20</v>
      </c>
      <c r="J5" s="1" t="s">
        <v>20</v>
      </c>
      <c r="K5" s="66"/>
      <c r="L5" s="138"/>
    </row>
    <row r="6" spans="1:12" ht="16.5">
      <c r="A6" s="4" t="s">
        <v>92</v>
      </c>
      <c r="B6" s="21">
        <f>'Конк.(свод)'!B6+'Конк.(свод)'!C6+'Научно-практ.'!B5+'Научно-практ.'!C5+'метод(свод)'!B6</f>
        <v>0</v>
      </c>
      <c r="C6" s="14">
        <f>'Конк.(свод)'!D6+'Научно-практ.'!D5+'метод(свод)'!C6</f>
        <v>0</v>
      </c>
      <c r="D6" s="14">
        <f>'Конк.(свод)'!E6+'Научно-практ.'!E5+'метод(свод)'!D6</f>
        <v>0</v>
      </c>
      <c r="E6" s="14">
        <f>'Научно-практ.'!F5+'Научно-практ.'!G5</f>
        <v>0</v>
      </c>
      <c r="F6" s="14">
        <f>'Научно-практ.'!H5</f>
        <v>0</v>
      </c>
      <c r="G6" s="15">
        <f>SUM(B6:F6)</f>
        <v>0</v>
      </c>
      <c r="H6" s="14">
        <f>'Конк.(свод)'!G6+'Конк.(свод)'!H6+'метод(свод)'!F6</f>
        <v>0</v>
      </c>
      <c r="I6" s="14">
        <f>'Конк.(свод)'!I6+'метод(свод)'!G6</f>
        <v>0</v>
      </c>
      <c r="J6" s="14">
        <f>'Конк.(свод)'!J6+'метод(свод)'!H6</f>
        <v>0</v>
      </c>
      <c r="K6" s="14"/>
      <c r="L6" s="15">
        <f>SUM(H6:J6)</f>
        <v>0</v>
      </c>
    </row>
    <row r="7" spans="1:12" ht="16.5">
      <c r="A7" s="4" t="s">
        <v>93</v>
      </c>
      <c r="B7" s="21">
        <f>'Конк.(свод)'!B7+'Конк.(свод)'!C7+'Научно-практ.'!B6+'Научно-практ.'!C6+'метод(свод)'!B7</f>
        <v>0</v>
      </c>
      <c r="C7" s="14">
        <f>'Конк.(свод)'!D7+'Научно-практ.'!D6+'метод(свод)'!C7</f>
        <v>0</v>
      </c>
      <c r="D7" s="14">
        <f>'Конк.(свод)'!E7+'Научно-практ.'!E6+'метод(свод)'!D7</f>
        <v>0</v>
      </c>
      <c r="E7" s="14">
        <f>'Научно-практ.'!F6+'Научно-практ.'!G6</f>
        <v>0</v>
      </c>
      <c r="F7" s="14">
        <f>'Научно-практ.'!H6</f>
        <v>0</v>
      </c>
      <c r="G7" s="15">
        <f aca="true" t="shared" si="0" ref="G7:G21">SUM(B7:F7)</f>
        <v>0</v>
      </c>
      <c r="H7" s="14">
        <f>'Конк.(свод)'!G7+'Конк.(свод)'!H7+'метод(свод)'!F7</f>
        <v>0</v>
      </c>
      <c r="I7" s="14">
        <f>'Конк.(свод)'!I7+'метод(свод)'!G7</f>
        <v>0</v>
      </c>
      <c r="J7" s="14">
        <f>'Конк.(свод)'!J7+'метод(свод)'!H7</f>
        <v>0</v>
      </c>
      <c r="K7" s="14"/>
      <c r="L7" s="15">
        <f aca="true" t="shared" si="1" ref="L7:L21">SUM(H7:J7)</f>
        <v>0</v>
      </c>
    </row>
    <row r="8" spans="1:12" ht="16.5">
      <c r="A8" s="4" t="s">
        <v>94</v>
      </c>
      <c r="B8" s="21">
        <f>'Конк.(свод)'!B8+'Конк.(свод)'!C8+'Научно-практ.'!B7+'Научно-практ.'!C7+'метод(свод)'!B8</f>
        <v>0</v>
      </c>
      <c r="C8" s="14">
        <f>'Конк.(свод)'!D8+'Научно-практ.'!D7+'метод(свод)'!C8</f>
        <v>0</v>
      </c>
      <c r="D8" s="14">
        <f>'Конк.(свод)'!E8+'Научно-практ.'!E7+'метод(свод)'!D8</f>
        <v>0</v>
      </c>
      <c r="E8" s="14">
        <f>'Научно-практ.'!F7+'Научно-практ.'!G7</f>
        <v>0</v>
      </c>
      <c r="F8" s="14">
        <f>'Научно-практ.'!H7</f>
        <v>0</v>
      </c>
      <c r="G8" s="15">
        <f t="shared" si="0"/>
        <v>0</v>
      </c>
      <c r="H8" s="14">
        <f>'Конк.(свод)'!G8+'Конк.(свод)'!H8+'метод(свод)'!F8</f>
        <v>0</v>
      </c>
      <c r="I8" s="14">
        <f>'Конк.(свод)'!I8+'метод(свод)'!G8</f>
        <v>0</v>
      </c>
      <c r="J8" s="14">
        <f>'Конк.(свод)'!J8+'метод(свод)'!H8</f>
        <v>0</v>
      </c>
      <c r="K8" s="14"/>
      <c r="L8" s="15">
        <f t="shared" si="1"/>
        <v>0</v>
      </c>
    </row>
    <row r="9" spans="1:12" ht="16.5">
      <c r="A9" s="4" t="s">
        <v>95</v>
      </c>
      <c r="B9" s="21">
        <f>'Конк.(свод)'!B9+'Конк.(свод)'!C9+'Научно-практ.'!B8+'Научно-практ.'!C8+'метод(свод)'!B9</f>
        <v>0</v>
      </c>
      <c r="C9" s="14">
        <f>'Конк.(свод)'!D9+'Научно-практ.'!D8+'метод(свод)'!C9</f>
        <v>0</v>
      </c>
      <c r="D9" s="14">
        <f>'Конк.(свод)'!E9+'Научно-практ.'!E8+'метод(свод)'!D9</f>
        <v>0</v>
      </c>
      <c r="E9" s="14">
        <f>'Научно-практ.'!F8+'Научно-практ.'!G8</f>
        <v>0</v>
      </c>
      <c r="F9" s="14">
        <f>'Научно-практ.'!H8</f>
        <v>0</v>
      </c>
      <c r="G9" s="15">
        <f t="shared" si="0"/>
        <v>0</v>
      </c>
      <c r="H9" s="14">
        <f>'Конк.(свод)'!G9+'Конк.(свод)'!H9+'метод(свод)'!F9</f>
        <v>0</v>
      </c>
      <c r="I9" s="14">
        <f>'Конк.(свод)'!I9+'метод(свод)'!G9</f>
        <v>0</v>
      </c>
      <c r="J9" s="14">
        <f>'Конк.(свод)'!J9+'метод(свод)'!H9</f>
        <v>0</v>
      </c>
      <c r="K9" s="14"/>
      <c r="L9" s="15">
        <f t="shared" si="1"/>
        <v>0</v>
      </c>
    </row>
    <row r="10" spans="1:12" ht="16.5">
      <c r="A10" s="4" t="s">
        <v>96</v>
      </c>
      <c r="B10" s="21">
        <f>'Конк.(свод)'!B10+'Конк.(свод)'!C10+'Научно-практ.'!B9+'Научно-практ.'!C9+'метод(свод)'!B10</f>
        <v>3</v>
      </c>
      <c r="C10" s="14">
        <f>'Конк.(свод)'!D10+'Научно-практ.'!D9+'метод(свод)'!C10</f>
        <v>0</v>
      </c>
      <c r="D10" s="14">
        <f>'Конк.(свод)'!E10+'Научно-практ.'!E9+'метод(свод)'!D10</f>
        <v>4</v>
      </c>
      <c r="E10" s="14" t="e">
        <f>'Научно-практ.'!F9+'Научно-практ.'!G9</f>
        <v>#VALUE!</v>
      </c>
      <c r="F10" s="14">
        <f>'Научно-практ.'!H9</f>
        <v>0</v>
      </c>
      <c r="G10" s="15" t="e">
        <f t="shared" si="0"/>
        <v>#VALUE!</v>
      </c>
      <c r="H10" s="14">
        <f>'Конк.(свод)'!G10+'Конк.(свод)'!H10+'метод(свод)'!F10</f>
        <v>0</v>
      </c>
      <c r="I10" s="14">
        <f>'Конк.(свод)'!I10+'метод(свод)'!G10</f>
        <v>0</v>
      </c>
      <c r="J10" s="14">
        <f>'Конк.(свод)'!J10+'метод(свод)'!H10</f>
        <v>0</v>
      </c>
      <c r="K10" s="14"/>
      <c r="L10" s="15">
        <f t="shared" si="1"/>
        <v>0</v>
      </c>
    </row>
    <row r="11" spans="1:12" ht="16.5">
      <c r="A11" s="4" t="s">
        <v>97</v>
      </c>
      <c r="B11" s="21">
        <f>'Конк.(свод)'!B11+'Конк.(свод)'!C11+'Научно-практ.'!B10+'Научно-практ.'!C10+'метод(свод)'!B11</f>
        <v>0</v>
      </c>
      <c r="C11" s="14">
        <f>'Конк.(свод)'!D11+'Научно-практ.'!D10+'метод(свод)'!C11</f>
        <v>0</v>
      </c>
      <c r="D11" s="14">
        <f>'Конк.(свод)'!E11+'Научно-практ.'!E10+'метод(свод)'!D11</f>
        <v>0</v>
      </c>
      <c r="E11" s="14">
        <f>'Научно-практ.'!F10+'Научно-практ.'!G10</f>
        <v>0</v>
      </c>
      <c r="F11" s="14">
        <f>'Научно-практ.'!H10</f>
        <v>0</v>
      </c>
      <c r="G11" s="15">
        <f t="shared" si="0"/>
        <v>0</v>
      </c>
      <c r="H11" s="14">
        <f>'Конк.(свод)'!G11+'Конк.(свод)'!H11+'метод(свод)'!F11</f>
        <v>0</v>
      </c>
      <c r="I11" s="14">
        <f>'Конк.(свод)'!I11+'метод(свод)'!G11</f>
        <v>0</v>
      </c>
      <c r="J11" s="14">
        <f>'Конк.(свод)'!J11+'метод(свод)'!H11</f>
        <v>0</v>
      </c>
      <c r="K11" s="14"/>
      <c r="L11" s="15">
        <f t="shared" si="1"/>
        <v>0</v>
      </c>
    </row>
    <row r="12" spans="1:12" ht="16.5">
      <c r="A12" s="4" t="s">
        <v>98</v>
      </c>
      <c r="B12" s="21">
        <f>'Конк.(свод)'!B12+'Конк.(свод)'!C12+'Научно-практ.'!B11+'Научно-практ.'!C11+'метод(свод)'!B12</f>
        <v>0</v>
      </c>
      <c r="C12" s="14">
        <f>'Конк.(свод)'!D12+'Научно-практ.'!D11+'метод(свод)'!C12</f>
        <v>0</v>
      </c>
      <c r="D12" s="14">
        <f>'Конк.(свод)'!E12+'Научно-практ.'!E11+'метод(свод)'!D12</f>
        <v>0</v>
      </c>
      <c r="E12" s="14">
        <f>'Научно-практ.'!F11+'Научно-практ.'!G11</f>
        <v>0</v>
      </c>
      <c r="F12" s="14">
        <f>'Научно-практ.'!H11</f>
        <v>0</v>
      </c>
      <c r="G12" s="15">
        <f t="shared" si="0"/>
        <v>0</v>
      </c>
      <c r="H12" s="14">
        <f>'Конк.(свод)'!G12+'Конк.(свод)'!H12+'метод(свод)'!F12</f>
        <v>0</v>
      </c>
      <c r="I12" s="14">
        <f>'Конк.(свод)'!I12+'метод(свод)'!G12</f>
        <v>0</v>
      </c>
      <c r="J12" s="14">
        <f>'Конк.(свод)'!J12+'метод(свод)'!H12</f>
        <v>0</v>
      </c>
      <c r="K12" s="14"/>
      <c r="L12" s="15">
        <f t="shared" si="1"/>
        <v>0</v>
      </c>
    </row>
    <row r="13" spans="1:12" ht="16.5">
      <c r="A13" s="4" t="s">
        <v>99</v>
      </c>
      <c r="B13" s="21">
        <f>'Конк.(свод)'!B13+'Конк.(свод)'!C13+'Научно-практ.'!B12+'Научно-практ.'!C12+'метод(свод)'!B13</f>
        <v>0</v>
      </c>
      <c r="C13" s="14">
        <f>'Конк.(свод)'!D13+'Научно-практ.'!D12+'метод(свод)'!C13</f>
        <v>0</v>
      </c>
      <c r="D13" s="14">
        <f>'Конк.(свод)'!E13+'Научно-практ.'!E12+'метод(свод)'!D13</f>
        <v>0</v>
      </c>
      <c r="E13" s="14">
        <f>'Научно-практ.'!F12+'Научно-практ.'!G12</f>
        <v>0</v>
      </c>
      <c r="F13" s="14">
        <f>'Научно-практ.'!H12</f>
        <v>0</v>
      </c>
      <c r="G13" s="15">
        <f t="shared" si="0"/>
        <v>0</v>
      </c>
      <c r="H13" s="14">
        <f>'Конк.(свод)'!G13+'Конк.(свод)'!H13+'метод(свод)'!F13</f>
        <v>0</v>
      </c>
      <c r="I13" s="14">
        <f>'Конк.(свод)'!I13+'метод(свод)'!G13</f>
        <v>0</v>
      </c>
      <c r="J13" s="14">
        <f>'Конк.(свод)'!J13+'метод(свод)'!H13</f>
        <v>0</v>
      </c>
      <c r="K13" s="14"/>
      <c r="L13" s="15">
        <f t="shared" si="1"/>
        <v>0</v>
      </c>
    </row>
    <row r="14" spans="1:12" ht="16.5">
      <c r="A14" s="4" t="s">
        <v>100</v>
      </c>
      <c r="B14" s="21">
        <f>'Конк.(свод)'!B14+'Конк.(свод)'!C14+'Научно-практ.'!B13+'Научно-практ.'!C13+'метод(свод)'!B14</f>
        <v>0</v>
      </c>
      <c r="C14" s="14">
        <f>'Конк.(свод)'!D14+'Научно-практ.'!D13+'метод(свод)'!C14</f>
        <v>0</v>
      </c>
      <c r="D14" s="14">
        <f>'Конк.(свод)'!E14+'Научно-практ.'!E13+'метод(свод)'!D14</f>
        <v>0</v>
      </c>
      <c r="E14" s="14">
        <f>'Научно-практ.'!F13+'Научно-практ.'!G13</f>
        <v>0</v>
      </c>
      <c r="F14" s="14">
        <f>'Научно-практ.'!H13</f>
        <v>0</v>
      </c>
      <c r="G14" s="15">
        <f t="shared" si="0"/>
        <v>0</v>
      </c>
      <c r="H14" s="14">
        <f>'Конк.(свод)'!G14+'Конк.(свод)'!H14+'метод(свод)'!F14</f>
        <v>0</v>
      </c>
      <c r="I14" s="14">
        <f>'Конк.(свод)'!I14+'метод(свод)'!G14</f>
        <v>0</v>
      </c>
      <c r="J14" s="14">
        <f>'Конк.(свод)'!J14+'метод(свод)'!H14</f>
        <v>0</v>
      </c>
      <c r="K14" s="14"/>
      <c r="L14" s="15">
        <f t="shared" si="1"/>
        <v>0</v>
      </c>
    </row>
    <row r="15" spans="1:12" ht="16.5">
      <c r="A15" s="4" t="s">
        <v>101</v>
      </c>
      <c r="B15" s="21">
        <f>'Конк.(свод)'!B15+'Конк.(свод)'!C15+'Научно-практ.'!B14+'Научно-практ.'!C14+'метод(свод)'!B15</f>
        <v>0</v>
      </c>
      <c r="C15" s="14">
        <f>'Конк.(свод)'!D15+'Научно-практ.'!D14+'метод(свод)'!C15</f>
        <v>0</v>
      </c>
      <c r="D15" s="14">
        <f>'Конк.(свод)'!E15+'Научно-практ.'!E14+'метод(свод)'!D15</f>
        <v>0</v>
      </c>
      <c r="E15" s="14">
        <f>'Научно-практ.'!F14+'Научно-практ.'!G14</f>
        <v>0</v>
      </c>
      <c r="F15" s="14">
        <f>'Научно-практ.'!H14</f>
        <v>0</v>
      </c>
      <c r="G15" s="15">
        <f t="shared" si="0"/>
        <v>0</v>
      </c>
      <c r="H15" s="14">
        <f>'Конк.(свод)'!G15+'Конк.(свод)'!H15+'метод(свод)'!F15</f>
        <v>0</v>
      </c>
      <c r="I15" s="14">
        <f>'Конк.(свод)'!I15+'метод(свод)'!G15</f>
        <v>0</v>
      </c>
      <c r="J15" s="14">
        <f>'Конк.(свод)'!J15+'метод(свод)'!H15</f>
        <v>0</v>
      </c>
      <c r="K15" s="14"/>
      <c r="L15" s="15">
        <f t="shared" si="1"/>
        <v>0</v>
      </c>
    </row>
    <row r="16" spans="1:12" ht="16.5">
      <c r="A16" s="4" t="s">
        <v>102</v>
      </c>
      <c r="B16" s="21">
        <f>'Конк.(свод)'!B16+'Конк.(свод)'!C16+'Научно-практ.'!B15+'Научно-практ.'!C15+'метод(свод)'!B16</f>
        <v>0</v>
      </c>
      <c r="C16" s="14">
        <f>'Конк.(свод)'!D16+'Научно-практ.'!D15+'метод(свод)'!C16</f>
        <v>0</v>
      </c>
      <c r="D16" s="14">
        <f>'Конк.(свод)'!E16+'Научно-практ.'!E15+'метод(свод)'!D16</f>
        <v>0</v>
      </c>
      <c r="E16" s="14">
        <f>'Научно-практ.'!F15+'Научно-практ.'!G15</f>
        <v>0</v>
      </c>
      <c r="F16" s="14">
        <f>'Научно-практ.'!H15</f>
        <v>0</v>
      </c>
      <c r="G16" s="15">
        <f t="shared" si="0"/>
        <v>0</v>
      </c>
      <c r="H16" s="14">
        <f>'Конк.(свод)'!G16+'Конк.(свод)'!H16+'метод(свод)'!F16</f>
        <v>0</v>
      </c>
      <c r="I16" s="14">
        <f>'Конк.(свод)'!I16+'метод(свод)'!G16</f>
        <v>0</v>
      </c>
      <c r="J16" s="14">
        <f>'Конк.(свод)'!J16+'метод(свод)'!H16</f>
        <v>0</v>
      </c>
      <c r="K16" s="14"/>
      <c r="L16" s="15">
        <f t="shared" si="1"/>
        <v>0</v>
      </c>
    </row>
    <row r="17" spans="1:12" ht="16.5">
      <c r="A17" s="4" t="s">
        <v>103</v>
      </c>
      <c r="B17" s="21">
        <f>'Конк.(свод)'!B17+'Конк.(свод)'!C17+'Научно-практ.'!B16+'Научно-практ.'!C16+'метод(свод)'!B17</f>
        <v>0</v>
      </c>
      <c r="C17" s="14">
        <f>'Конк.(свод)'!D17+'Научно-практ.'!D16+'метод(свод)'!C17</f>
        <v>0</v>
      </c>
      <c r="D17" s="14">
        <f>'Конк.(свод)'!E17+'Научно-практ.'!E16+'метод(свод)'!D17</f>
        <v>0</v>
      </c>
      <c r="E17" s="14">
        <f>'Научно-практ.'!F16+'Научно-практ.'!G16</f>
        <v>0</v>
      </c>
      <c r="F17" s="14">
        <f>'Научно-практ.'!H16</f>
        <v>0</v>
      </c>
      <c r="G17" s="15">
        <f t="shared" si="0"/>
        <v>0</v>
      </c>
      <c r="H17" s="14">
        <f>'Конк.(свод)'!G17+'Конк.(свод)'!H17+'метод(свод)'!F17</f>
        <v>0</v>
      </c>
      <c r="I17" s="14">
        <f>'Конк.(свод)'!I17+'метод(свод)'!G17</f>
        <v>0</v>
      </c>
      <c r="J17" s="14">
        <f>'Конк.(свод)'!J17+'метод(свод)'!H17</f>
        <v>0</v>
      </c>
      <c r="K17" s="14"/>
      <c r="L17" s="15">
        <f t="shared" si="1"/>
        <v>0</v>
      </c>
    </row>
    <row r="18" spans="1:12" ht="16.5">
      <c r="A18" s="4" t="s">
        <v>104</v>
      </c>
      <c r="B18" s="21">
        <f>'Конк.(свод)'!B18+'Конк.(свод)'!C18+'Научно-практ.'!B17+'Научно-практ.'!C17+'метод(свод)'!B18</f>
        <v>0</v>
      </c>
      <c r="C18" s="14">
        <f>'Конк.(свод)'!D18+'Научно-практ.'!D17+'метод(свод)'!C18</f>
        <v>0</v>
      </c>
      <c r="D18" s="14">
        <f>'Конк.(свод)'!E18+'Научно-практ.'!E17+'метод(свод)'!D18</f>
        <v>0</v>
      </c>
      <c r="E18" s="14">
        <f>'Научно-практ.'!F17+'Научно-практ.'!G17</f>
        <v>0</v>
      </c>
      <c r="F18" s="14">
        <f>'Научно-практ.'!H17</f>
        <v>0</v>
      </c>
      <c r="G18" s="15">
        <f t="shared" si="0"/>
        <v>0</v>
      </c>
      <c r="H18" s="14">
        <f>'Конк.(свод)'!G18+'Конк.(свод)'!H18+'метод(свод)'!F18</f>
        <v>0</v>
      </c>
      <c r="I18" s="14">
        <f>'Конк.(свод)'!I18+'метод(свод)'!G18</f>
        <v>0</v>
      </c>
      <c r="J18" s="14">
        <f>'Конк.(свод)'!J18+'метод(свод)'!H18</f>
        <v>0</v>
      </c>
      <c r="K18" s="14"/>
      <c r="L18" s="15">
        <f t="shared" si="1"/>
        <v>0</v>
      </c>
    </row>
    <row r="19" spans="1:12" ht="16.5">
      <c r="A19" s="4" t="s">
        <v>105</v>
      </c>
      <c r="B19" s="21">
        <f>'Конк.(свод)'!B19+'Конк.(свод)'!C19+'Научно-практ.'!B18+'Научно-практ.'!C18+'метод(свод)'!B19</f>
        <v>0</v>
      </c>
      <c r="C19" s="14">
        <f>'Конк.(свод)'!D19+'Научно-практ.'!D18+'метод(свод)'!C19</f>
        <v>0</v>
      </c>
      <c r="D19" s="14">
        <f>'Конк.(свод)'!E19+'Научно-практ.'!E18+'метод(свод)'!D19</f>
        <v>0</v>
      </c>
      <c r="E19" s="14">
        <f>'Научно-практ.'!F18+'Научно-практ.'!G18</f>
        <v>0</v>
      </c>
      <c r="F19" s="14">
        <f>'Научно-практ.'!H18</f>
        <v>0</v>
      </c>
      <c r="G19" s="15">
        <f t="shared" si="0"/>
        <v>0</v>
      </c>
      <c r="H19" s="14">
        <f>'Конк.(свод)'!G19+'Конк.(свод)'!H19+'метод(свод)'!F19</f>
        <v>0</v>
      </c>
      <c r="I19" s="14">
        <f>'Конк.(свод)'!I19+'метод(свод)'!G19</f>
        <v>0</v>
      </c>
      <c r="J19" s="14">
        <f>'Конк.(свод)'!J19+'метод(свод)'!H19</f>
        <v>0</v>
      </c>
      <c r="K19" s="14"/>
      <c r="L19" s="15">
        <f t="shared" si="1"/>
        <v>0</v>
      </c>
    </row>
    <row r="20" spans="1:12" ht="16.5">
      <c r="A20" s="4" t="s">
        <v>106</v>
      </c>
      <c r="B20" s="21">
        <f>'Конк.(свод)'!B20+'Конк.(свод)'!C20+'Научно-практ.'!B19+'Научно-практ.'!C19+'метод(свод)'!B20</f>
        <v>0</v>
      </c>
      <c r="C20" s="14">
        <f>'Конк.(свод)'!D20+'Научно-практ.'!D19+'метод(свод)'!C20</f>
        <v>0</v>
      </c>
      <c r="D20" s="14">
        <f>'Конк.(свод)'!E20+'Научно-практ.'!E19+'метод(свод)'!D20</f>
        <v>0</v>
      </c>
      <c r="E20" s="14">
        <f>'Научно-практ.'!F19+'Научно-практ.'!G19</f>
        <v>0</v>
      </c>
      <c r="F20" s="14">
        <f>'Научно-практ.'!H19</f>
        <v>0</v>
      </c>
      <c r="G20" s="15">
        <f t="shared" si="0"/>
        <v>0</v>
      </c>
      <c r="H20" s="14">
        <f>'Конк.(свод)'!G20+'Конк.(свод)'!H20+'метод(свод)'!F20</f>
        <v>0</v>
      </c>
      <c r="I20" s="14">
        <f>'Конк.(свод)'!I20+'метод(свод)'!G20</f>
        <v>0</v>
      </c>
      <c r="J20" s="14">
        <f>'Конк.(свод)'!J20+'метод(свод)'!H20</f>
        <v>0</v>
      </c>
      <c r="K20" s="14"/>
      <c r="L20" s="15">
        <f t="shared" si="1"/>
        <v>0</v>
      </c>
    </row>
    <row r="21" spans="1:12" ht="17.25" thickBot="1">
      <c r="A21" s="4" t="s">
        <v>107</v>
      </c>
      <c r="B21" s="21">
        <f>'Конк.(свод)'!B21+'Конк.(свод)'!C21+'Научно-практ.'!B20+'Научно-практ.'!C20+'метод(свод)'!B21</f>
        <v>0</v>
      </c>
      <c r="C21" s="14">
        <f>'Конк.(свод)'!D21+'Научно-практ.'!D20+'метод(свод)'!C21</f>
        <v>0</v>
      </c>
      <c r="D21" s="14">
        <f>'Конк.(свод)'!E21+'Научно-практ.'!E20+'метод(свод)'!D21</f>
        <v>0</v>
      </c>
      <c r="E21" s="14">
        <f>'Научно-практ.'!F20+'Научно-практ.'!G20</f>
        <v>0</v>
      </c>
      <c r="F21" s="14">
        <f>'Научно-практ.'!H20</f>
        <v>0</v>
      </c>
      <c r="G21" s="15">
        <f t="shared" si="0"/>
        <v>0</v>
      </c>
      <c r="H21" s="14">
        <f>'Конк.(свод)'!G21+'Конк.(свод)'!H21+'метод(свод)'!F21</f>
        <v>0</v>
      </c>
      <c r="I21" s="14">
        <f>'Конк.(свод)'!I21+'метод(свод)'!G21</f>
        <v>0</v>
      </c>
      <c r="J21" s="14">
        <f>'Конк.(свод)'!J21+'метод(свод)'!H21</f>
        <v>0</v>
      </c>
      <c r="K21" s="14"/>
      <c r="L21" s="15">
        <f t="shared" si="1"/>
        <v>0</v>
      </c>
    </row>
    <row r="22" spans="1:12" ht="17.25" thickBot="1">
      <c r="A22" s="16" t="s">
        <v>1</v>
      </c>
      <c r="B22" s="17">
        <f aca="true" t="shared" si="2" ref="B22:J22">SUM(B6:B21)</f>
        <v>3</v>
      </c>
      <c r="C22" s="17">
        <f t="shared" si="2"/>
        <v>0</v>
      </c>
      <c r="D22" s="17">
        <f t="shared" si="2"/>
        <v>4</v>
      </c>
      <c r="E22" s="17" t="e">
        <f t="shared" si="2"/>
        <v>#VALUE!</v>
      </c>
      <c r="F22" s="17">
        <f t="shared" si="2"/>
        <v>0</v>
      </c>
      <c r="G22" s="17" t="e">
        <f t="shared" si="2"/>
        <v>#VALUE!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68"/>
      <c r="L22" s="25">
        <f>SUM(L6:L21)</f>
        <v>0</v>
      </c>
    </row>
  </sheetData>
  <sheetProtection/>
  <mergeCells count="11">
    <mergeCell ref="E3:E5"/>
    <mergeCell ref="F3:F5"/>
    <mergeCell ref="A1:L1"/>
    <mergeCell ref="A3:A5"/>
    <mergeCell ref="B3:D3"/>
    <mergeCell ref="G3:G5"/>
    <mergeCell ref="H3:J3"/>
    <mergeCell ref="L3:L5"/>
    <mergeCell ref="B4:B5"/>
    <mergeCell ref="C4:C5"/>
    <mergeCell ref="H4:H5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DS</cp:lastModifiedBy>
  <cp:lastPrinted>2016-12-15T05:04:19Z</cp:lastPrinted>
  <dcterms:created xsi:type="dcterms:W3CDTF">2016-06-01T03:15:24Z</dcterms:created>
  <dcterms:modified xsi:type="dcterms:W3CDTF">2016-12-16T04:44:20Z</dcterms:modified>
  <cp:category/>
  <cp:version/>
  <cp:contentType/>
  <cp:contentStatus/>
</cp:coreProperties>
</file>